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bzb\USR\Dept\Control\Accounting\Pilar III\2025\2 T 2025\"/>
    </mc:Choice>
  </mc:AlternateContent>
  <xr:revisionPtr revIDLastSave="0" documentId="13_ncr:1_{0CA621D8-2B46-431A-84B7-41F4F19CF3A7}" xr6:coauthVersionLast="47" xr6:coauthVersionMax="47" xr10:uidLastSave="{00000000-0000-0000-0000-000000000000}"/>
  <bookViews>
    <workbookView xWindow="28680" yWindow="-120" windowWidth="29040" windowHeight="15840" tabRatio="865" xr2:uid="{00000000-000D-0000-FFFF-FFFF00000000}"/>
  </bookViews>
  <sheets>
    <sheet name="KM1" sheetId="3" r:id="rId1"/>
    <sheet name="OV1" sheetId="2" r:id="rId2"/>
    <sheet name="MR1" sheetId="1" r:id="rId3"/>
    <sheet name="CR1" sheetId="4" r:id="rId4"/>
    <sheet name="CR2" sheetId="5" r:id="rId5"/>
  </sheets>
  <externalReferences>
    <externalReference r:id="rId6"/>
    <externalReference r:id="rId7"/>
    <externalReference r:id="rId8"/>
  </externalReferences>
  <definedNames>
    <definedName name="_Order1" hidden="1">255</definedName>
    <definedName name="_Order2" hidden="1">0</definedName>
    <definedName name="a" localSheetId="3" hidden="1">{#N/A,#N/A,TRUE,"Q PRÉ TOT";#N/A,#N/A,TRUE,"Q PRÉ ARBI"}</definedName>
    <definedName name="a" localSheetId="4" hidden="1">{#N/A,#N/A,TRUE,"Q PRÉ TOT";#N/A,#N/A,TRUE,"Q PRÉ ARBI"}</definedName>
    <definedName name="a" hidden="1">{#N/A,#N/A,TRUE,"Q PRÉ TOT";#N/A,#N/A,TRUE,"Q PRÉ ARBI"}</definedName>
    <definedName name="AAA_DOCTOPS" hidden="1">"AAA_SET"</definedName>
    <definedName name="Aba_1">#REF!</definedName>
    <definedName name="Aba_Fim">#REF!</definedName>
    <definedName name="Anexo_4a">#REF!</definedName>
    <definedName name="Anexo_4b">#REF!</definedName>
    <definedName name="Anexo_4c">#REF!</definedName>
    <definedName name="_xlnm.Print_Area" localSheetId="2">'MR1'!#REF!</definedName>
    <definedName name="_xlnm.Print_Area" localSheetId="1">'OV1'!$A$31:$D$51</definedName>
    <definedName name="bbbbb" hidden="1">{#N/A,#N/A,TRUE,"Q PRÉ TOT";#N/A,#N/A,TRUE,"Q PRÉ ARBI"}</definedName>
    <definedName name="bcn" localSheetId="3" hidden="1">{#N/A,#N/A,FALSE,"MATREAL";#N/A,#N/A,FALSE,"MATNOR";#N/A,#N/A,FALSE,"MATSTR"}</definedName>
    <definedName name="bcn" localSheetId="4" hidden="1">{#N/A,#N/A,FALSE,"MATREAL";#N/A,#N/A,FALSE,"MATNOR";#N/A,#N/A,FALSE,"MATSTR"}</definedName>
    <definedName name="bcn" hidden="1">{#N/A,#N/A,FALSE,"MATREAL";#N/A,#N/A,FALSE,"MATNOR";#N/A,#N/A,FALSE,"MATSTR"}</definedName>
    <definedName name="BLPH1" localSheetId="3" hidden="1">#REF!</definedName>
    <definedName name="BLPH1" hidden="1">[1]Ptax!$A$3</definedName>
    <definedName name="BLPH2" localSheetId="3" hidden="1">#REF!</definedName>
    <definedName name="BLPH2" hidden="1">[1]Ptax!$D$3</definedName>
    <definedName name="BLPH3001" localSheetId="3" hidden="1">#REF!</definedName>
    <definedName name="BLPH3001" hidden="1">[2]EURO!$AN$3</definedName>
    <definedName name="BLPH3004" localSheetId="3" hidden="1">#REF!</definedName>
    <definedName name="BLPH3004" hidden="1">[2]EURO!$AE$3</definedName>
    <definedName name="BLPH3005" localSheetId="3" hidden="1">#REF!</definedName>
    <definedName name="BLPH3005" hidden="1">[2]EURO!$AB$3</definedName>
    <definedName name="BLPH3006" localSheetId="3" hidden="1">#REF!</definedName>
    <definedName name="BLPH3006" hidden="1">[2]EURO!$V$3</definedName>
    <definedName name="BLPH3007" localSheetId="3" hidden="1">#REF!</definedName>
    <definedName name="BLPH3007" hidden="1">[2]EURO!$AK$3</definedName>
    <definedName name="BLPH3008" localSheetId="3" hidden="1">#REF!</definedName>
    <definedName name="BLPH3008" hidden="1">[2]EURO!$AH$3</definedName>
    <definedName name="BLPH3011" localSheetId="3" hidden="1">#REF!</definedName>
    <definedName name="BLPH3011" hidden="1">[2]EURO!$P$3</definedName>
    <definedName name="BLPH3012" localSheetId="3" hidden="1">#REF!</definedName>
    <definedName name="BLPH3012" hidden="1">[2]EURO!$Y$3</definedName>
    <definedName name="BLPH3013" localSheetId="3" hidden="1">#REF!</definedName>
    <definedName name="BLPH3013" hidden="1">[2]EURO!$S$3</definedName>
    <definedName name="BLPH3014" localSheetId="3" hidden="1">#REF!</definedName>
    <definedName name="BLPH3014" hidden="1">[2]EURO!$M$3</definedName>
    <definedName name="BLPH3015" localSheetId="3" hidden="1">#REF!</definedName>
    <definedName name="BLPH3015" hidden="1">[2]EURO!$J$3</definedName>
    <definedName name="BLPH3016" localSheetId="3" hidden="1">#REF!</definedName>
    <definedName name="BLPH3016" hidden="1">[2]EURO!$G$3</definedName>
    <definedName name="BLPH3017" localSheetId="3" hidden="1">#REF!</definedName>
    <definedName name="BLPH3017" hidden="1">[2]EURO!$D$3</definedName>
    <definedName name="BLPH3018" localSheetId="3" hidden="1">#REF!</definedName>
    <definedName name="BLPH3018" hidden="1">[2]EURO!$A$3</definedName>
    <definedName name="cccccccc" localSheetId="3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cccccccc" localSheetId="4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cccccccc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comite" localSheetId="3" hidden="1">{#N/A,#N/A,FALSE,"MATREAL";#N/A,#N/A,FALSE,"MATNOR";#N/A,#N/A,FALSE,"MATSTR"}</definedName>
    <definedName name="comite" localSheetId="4" hidden="1">{#N/A,#N/A,FALSE,"MATREAL";#N/A,#N/A,FALSE,"MATNOR";#N/A,#N/A,FALSE,"MATSTR"}</definedName>
    <definedName name="comite" hidden="1">{#N/A,#N/A,FALSE,"MATREAL";#N/A,#N/A,FALSE,"MATNOR";#N/A,#N/A,FALSE,"MATSTR"}</definedName>
    <definedName name="Data_Ref">#REF!</definedName>
    <definedName name="Data_Ref11">#REF!</definedName>
    <definedName name="Data_Ref12">#REF!</definedName>
    <definedName name="Data_Ref2">#REF!</definedName>
    <definedName name="Data_Ref3">#REF!</definedName>
    <definedName name="Data_Ref5">#REF!</definedName>
    <definedName name="Data_Ref6">#REF!</definedName>
    <definedName name="Data_Ref8">#REF!</definedName>
    <definedName name="Data_Ref9">#REF!</definedName>
    <definedName name="Desp2" localSheetId="3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Desp2" localSheetId="4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Desp2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diferente" hidden="1">{#N/A,#N/A,TRUE,"Q PRÉ TOT";#N/A,#N/A,TRUE,"Q PRÉ ARBI"}</definedName>
    <definedName name="DSAASSWWS" localSheetId="3" hidden="1">{"assumptions and inputs",#N/A,FALSE,"valuation";"intermediate calculations",#N/A,FALSE,"valuation";"dollar conversion",#N/A,FALSE,"valuation";"analysis at various prices",#N/A,FALSE,"valuation"}</definedName>
    <definedName name="DSAASSWWS" localSheetId="4" hidden="1">{"assumptions and inputs",#N/A,FALSE,"valuation";"intermediate calculations",#N/A,FALSE,"valuation";"dollar conversion",#N/A,FALSE,"valuation";"analysis at various prices",#N/A,FALSE,"valuation"}</definedName>
    <definedName name="DSAASSWWS" hidden="1">{"assumptions and inputs",#N/A,FALSE,"valuation";"intermediate calculations",#N/A,FALSE,"valuation";"dollar conversion",#N/A,FALSE,"valuation";"analysis at various prices",#N/A,FALSE,"valuation"}</definedName>
    <definedName name="End_Backup">#REF!</definedName>
    <definedName name="End_Save">#REF!</definedName>
    <definedName name="eu" localSheetId="3" hidden="1">{#N/A,#N/A,TRUE,"GRAFIC1";#N/A,#N/A,TRUE,"GRAFIC3";#N/A,#N/A,TRUE,"GRAF4"}</definedName>
    <definedName name="eu" localSheetId="4" hidden="1">{#N/A,#N/A,TRUE,"GRAFIC1";#N/A,#N/A,TRUE,"GRAFIC3";#N/A,#N/A,TRUE,"GRAF4"}</definedName>
    <definedName name="eu" hidden="1">{#N/A,#N/A,TRUE,"GRAFIC1";#N/A,#N/A,TRUE,"GRAFIC3";#N/A,#N/A,TRUE,"GRAF4"}</definedName>
    <definedName name="fui" localSheetId="3" hidden="1">{#N/A,#N/A,FALSE,"MATREAL";#N/A,#N/A,FALSE,"MATNOR";#N/A,#N/A,FALSE,"MATSTR"}</definedName>
    <definedName name="fui" localSheetId="4" hidden="1">{#N/A,#N/A,FALSE,"MATREAL";#N/A,#N/A,FALSE,"MATNOR";#N/A,#N/A,FALSE,"MATSTR"}</definedName>
    <definedName name="fui" hidden="1">{#N/A,#N/A,FALSE,"MATREAL";#N/A,#N/A,FALSE,"MATNOR";#N/A,#N/A,FALSE,"MATSTR"}</definedName>
    <definedName name="g" localSheetId="3" hidden="1">{"assumptions and inputs",#N/A,FALSE,"valuation";"intermediate calculations",#N/A,FALSE,"valuation";"dollar conversion",#N/A,FALSE,"valuation";"analysis at various prices",#N/A,FALSE,"valuation"}</definedName>
    <definedName name="g" localSheetId="4" hidden="1">{"assumptions and inputs",#N/A,FALSE,"valuation";"intermediate calculations",#N/A,FALSE,"valuation";"dollar conversion",#N/A,FALSE,"valuation";"analysis at various prices",#N/A,FALSE,"valuation"}</definedName>
    <definedName name="g" hidden="1">{"assumptions and inputs",#N/A,FALSE,"valuation";"intermediate calculations",#N/A,FALSE,"valuation";"dollar conversion",#N/A,FALSE,"valuation";"analysis at various prices",#N/A,FALSE,"valuation"}</definedName>
    <definedName name="h">#REF!</definedName>
    <definedName name="HTML_CodePage" hidden="1">1252</definedName>
    <definedName name="HTML_Control" localSheetId="3" hidden="1">{"'ec X reg'!$C$27:$F$31","'ec X reg'!$C$27:$F$31","'cobert reg(-)ant'!$B$8:$D$20","'ec X reg'!$C$27:$F$31"}</definedName>
    <definedName name="HTML_Control" localSheetId="4" hidden="1">{"'ec X reg'!$C$27:$F$31","'ec X reg'!$C$27:$F$31","'cobert reg(-)ant'!$B$8:$D$20","'ec X reg'!$C$27:$F$31"}</definedName>
    <definedName name="HTML_Control" hidden="1">{"'ec X reg'!$C$27:$F$31","'ec X reg'!$C$27:$F$31","'cobert reg(-)ant'!$B$8:$D$20","'ec X reg'!$C$27:$F$31"}</definedName>
    <definedName name="HTML_Description" hidden="1">""</definedName>
    <definedName name="HTML_Email" hidden="1">"rogerio.lelis@unibanco.com.br"</definedName>
    <definedName name="HTML_Header" hidden="1">"março de 2001"</definedName>
    <definedName name="HTML_LastUpdate" hidden="1">"13/07/01"</definedName>
    <definedName name="HTML_LineAfter" hidden="1">TRUE</definedName>
    <definedName name="HTML_LineBefore" hidden="1">TRUE</definedName>
    <definedName name="HTML_Name" hidden="1">"Global Risk Management"</definedName>
    <definedName name="HTML_OBDlg2" hidden="1">TRUE</definedName>
    <definedName name="HTML_OBDlg3" hidden="1">TRUE</definedName>
    <definedName name="HTML_OBDlg4" hidden="1">TRUE</definedName>
    <definedName name="HTML_OS" hidden="1">0</definedName>
    <definedName name="HTML_PathFile" hidden="1">"C:\Rogério\Alocação\01_03\UBB\Consolidado\Alocação_mar01.htm"</definedName>
    <definedName name="HTML_PathTemplate" hidden="1">"C:\Rogério\Alocação\01_03\UBB\Consolidado\alocação_0103.htm"</definedName>
    <definedName name="HTML_Title" hidden="1">"Alocação de Capital"</definedName>
    <definedName name="I_Col_Fim">#REF!</definedName>
    <definedName name="I_Col_Inic">#REF!</definedName>
    <definedName name="I_Ref_Tri">#REF!</definedName>
    <definedName name="ID_Idioma">#REF!</definedName>
    <definedName name="ik" localSheetId="3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ik" localSheetId="4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ik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kkk" localSheetId="3" hidden="1">{#N/A,#N/A,TRUE,"Q PRÉ TOT";#N/A,#N/A,TRUE,"Q PRÉ ARBI"}</definedName>
    <definedName name="kkk" localSheetId="4" hidden="1">{#N/A,#N/A,TRUE,"Q PRÉ TOT";#N/A,#N/A,TRUE,"Q PRÉ ARBI"}</definedName>
    <definedName name="kkk" hidden="1">{#N/A,#N/A,TRUE,"Q PRÉ TOT";#N/A,#N/A,TRUE,"Q PRÉ ARBI"}</definedName>
    <definedName name="kl" localSheetId="3" hidden="1">{#N/A,#N/A,TRUE,"Q PRÉ TOT";#N/A,#N/A,TRUE,"Q PRÉ ARBI"}</definedName>
    <definedName name="kl" localSheetId="4" hidden="1">{#N/A,#N/A,TRUE,"Q PRÉ TOT";#N/A,#N/A,TRUE,"Q PRÉ ARBI"}</definedName>
    <definedName name="kl" hidden="1">{#N/A,#N/A,TRUE,"Q PRÉ TOT";#N/A,#N/A,TRUE,"Q PRÉ ARBI"}</definedName>
    <definedName name="limcount" hidden="1">1</definedName>
    <definedName name="Lin_Fim">#REF!</definedName>
    <definedName name="Lin_Inic">#REF!</definedName>
    <definedName name="Nome_Aba">#REF!</definedName>
    <definedName name="o" localSheetId="3" hidden="1">{#N/A,#N/A,TRUE,"Q PRÉ TOT";#N/A,#N/A,TRUE,"Q PRÉ ARBI"}</definedName>
    <definedName name="o" localSheetId="4" hidden="1">{#N/A,#N/A,TRUE,"Q PRÉ TOT";#N/A,#N/A,TRUE,"Q PRÉ ARBI"}</definedName>
    <definedName name="o" hidden="1">{#N/A,#N/A,TRUE,"Q PRÉ TOT";#N/A,#N/A,TRUE,"Q PRÉ ARBI"}</definedName>
    <definedName name="P" localSheetId="3" hidden="1">{"assumptions and inputs",#N/A,FALSE,"valuation";"intermediate calculations",#N/A,FALSE,"valuation";"dollar conversion",#N/A,FALSE,"valuation";"analysis at various prices",#N/A,FALSE,"valuation"}</definedName>
    <definedName name="P" localSheetId="4" hidden="1">{"assumptions and inputs",#N/A,FALSE,"valuation";"intermediate calculations",#N/A,FALSE,"valuation";"dollar conversion",#N/A,FALSE,"valuation";"analysis at various prices",#N/A,FALSE,"valuation"}</definedName>
    <definedName name="P" hidden="1">{"assumptions and inputs",#N/A,FALSE,"valuation";"intermediate calculations",#N/A,FALSE,"valuation";"dollar conversion",#N/A,FALSE,"valuation";"analysis at various prices",#N/A,FALSE,"valuation"}</definedName>
    <definedName name="P_Col_Fim">#REF!</definedName>
    <definedName name="P_Col_Inic">#REF!</definedName>
    <definedName name="P_Ref_Tri">#REF!</definedName>
    <definedName name="pç" localSheetId="3" hidden="1">{#N/A,#N/A,FALSE,"grafi_di";#N/A,#N/A,FALSE,"grafi_dol";#N/A,#N/A,FALSE,"grafi_u$";#N/A,#N/A,FALSE,"grafi_acoes"}</definedName>
    <definedName name="pç" localSheetId="4" hidden="1">{#N/A,#N/A,FALSE,"grafi_di";#N/A,#N/A,FALSE,"grafi_dol";#N/A,#N/A,FALSE,"grafi_u$";#N/A,#N/A,FALSE,"grafi_acoes"}</definedName>
    <definedName name="pç" hidden="1">{#N/A,#N/A,FALSE,"grafi_di";#N/A,#N/A,FALSE,"grafi_dol";#N/A,#N/A,FALSE,"grafi_u$";#N/A,#N/A,FALSE,"grafi_acoes"}</definedName>
    <definedName name="Period">#REF!</definedName>
    <definedName name="PLANNBCE20201" localSheetId="3" hidden="1">{#N/A,#N/A,FALSE,"NTN-150297-2";#N/A,#N/A,FALSE,"NTN-150297-4";#N/A,#N/A,FALSE,"NTN- 010397"}</definedName>
    <definedName name="PLANNBCE20201" localSheetId="4" hidden="1">{#N/A,#N/A,FALSE,"NTN-150297-2";#N/A,#N/A,FALSE,"NTN-150297-4";#N/A,#N/A,FALSE,"NTN- 010397"}</definedName>
    <definedName name="PLANNBCE20201" hidden="1">{#N/A,#N/A,FALSE,"NTN-150297-2";#N/A,#N/A,FALSE,"NTN-150297-4";#N/A,#N/A,FALSE,"NTN- 010397"}</definedName>
    <definedName name="Previ" localSheetId="3" hidden="1">{#N/A,#N/A,FALSE,"MATREAL";#N/A,#N/A,FALSE,"MATNOR";#N/A,#N/A,FALSE,"MATSTR"}</definedName>
    <definedName name="Previ" localSheetId="4" hidden="1">{#N/A,#N/A,FALSE,"MATREAL";#N/A,#N/A,FALSE,"MATNOR";#N/A,#N/A,FALSE,"MATSTR"}</definedName>
    <definedName name="Previ" hidden="1">{#N/A,#N/A,FALSE,"MATREAL";#N/A,#N/A,FALSE,"MATNOR";#N/A,#N/A,FALSE,"MATSTR"}</definedName>
    <definedName name="Previdência" localSheetId="3" hidden="1">{#N/A,#N/A,TRUE,"Q PRÉ TOT";#N/A,#N/A,TRUE,"Q PRÉ ARBI"}</definedName>
    <definedName name="Previdência" localSheetId="4" hidden="1">{#N/A,#N/A,TRUE,"Q PRÉ TOT";#N/A,#N/A,TRUE,"Q PRÉ ARBI"}</definedName>
    <definedName name="Previdência" hidden="1">{#N/A,#N/A,TRUE,"Q PRÉ TOT";#N/A,#N/A,TRUE,"Q PRÉ ARBI"}</definedName>
    <definedName name="q" localSheetId="3" hidden="1">{#N/A,#N/A,FALSE,"GRAFIC1";#N/A,#N/A,FALSE,"GRAFIC3";#N/A,#N/A,FALSE,"GRAF4"}</definedName>
    <definedName name="q" localSheetId="4" hidden="1">{#N/A,#N/A,FALSE,"GRAFIC1";#N/A,#N/A,FALSE,"GRAFIC3";#N/A,#N/A,FALSE,"GRAF4"}</definedName>
    <definedName name="q" hidden="1">{#N/A,#N/A,FALSE,"GRAFIC1";#N/A,#N/A,FALSE,"GRAFIC3";#N/A,#N/A,FALSE,"GRAF4"}</definedName>
    <definedName name="RCExpFPRa" localSheetId="3" hidden="1">{#N/A,#N/A,FALSE,"NTN-150297-2";#N/A,#N/A,FALSE,"NTN-150297-4";#N/A,#N/A,FALSE,"NTN- 010397"}</definedName>
    <definedName name="RCExpFPRa" localSheetId="4" hidden="1">{#N/A,#N/A,FALSE,"NTN-150297-2";#N/A,#N/A,FALSE,"NTN-150297-4";#N/A,#N/A,FALSE,"NTN- 010397"}</definedName>
    <definedName name="RCExpFPRa" hidden="1">{#N/A,#N/A,FALSE,"NTN-150297-2";#N/A,#N/A,FALSE,"NTN-150297-4";#N/A,#N/A,FALSE,"NTN- 010397"}</definedName>
    <definedName name="renata" localSheetId="3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renata" localSheetId="4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renata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REP_1T">#REF!</definedName>
    <definedName name="REP_2T">#REF!</definedName>
    <definedName name="REP_3T">#REF!</definedName>
    <definedName name="REP_4T">#REF!</definedName>
    <definedName name="Rep_Tri">#REF!</definedName>
    <definedName name="Reporte">#REF!</definedName>
    <definedName name="s" localSheetId="3" hidden="1">{#N/A,#N/A,TRUE,"Q PRÉ TOT";#N/A,#N/A,TRUE,"Q PRÉ ARBI"}</definedName>
    <definedName name="s" localSheetId="4" hidden="1">{#N/A,#N/A,TRUE,"Q PRÉ TOT";#N/A,#N/A,TRUE,"Q PRÉ ARBI"}</definedName>
    <definedName name="s" hidden="1">{#N/A,#N/A,TRUE,"Q PRÉ TOT";#N/A,#N/A,TRUE,"Q PRÉ ARBI"}</definedName>
    <definedName name="SAPBEXhrIndnt" hidden="1">"Wide"</definedName>
    <definedName name="SAPsysID" hidden="1">"708C5W7SBKP804JT78WJ0JNKI"</definedName>
    <definedName name="SAPwbID" hidden="1">"ARS"</definedName>
    <definedName name="SASAS" localSheetId="3" hidden="1">{#N/A,#N/A,FALSE,"MATREAL";#N/A,#N/A,FALSE,"MATNOR";#N/A,#N/A,FALSE,"MATSTR"}</definedName>
    <definedName name="SASAS" localSheetId="4" hidden="1">{#N/A,#N/A,FALSE,"MATREAL";#N/A,#N/A,FALSE,"MATNOR";#N/A,#N/A,FALSE,"MATSTR"}</definedName>
    <definedName name="SASAS" hidden="1">{#N/A,#N/A,FALSE,"MATREAL";#N/A,#N/A,FALSE,"MATNOR";#N/A,#N/A,FALSE,"MATSTR"}</definedName>
    <definedName name="se" localSheetId="3" hidden="1">{#N/A,#N/A,FALSE,"grafi_di";#N/A,#N/A,FALSE,"grafi_dol";#N/A,#N/A,FALSE,"grafi_u$";#N/A,#N/A,FALSE,"grafi_acoes"}</definedName>
    <definedName name="se" localSheetId="4" hidden="1">{#N/A,#N/A,FALSE,"grafi_di";#N/A,#N/A,FALSE,"grafi_dol";#N/A,#N/A,FALSE,"grafi_u$";#N/A,#N/A,FALSE,"grafi_acoes"}</definedName>
    <definedName name="se" hidden="1">{#N/A,#N/A,FALSE,"grafi_di";#N/A,#N/A,FALSE,"grafi_dol";#N/A,#N/A,FALSE,"grafi_u$";#N/A,#N/A,FALSE,"grafi_acoes"}</definedName>
    <definedName name="swap" localSheetId="3" hidden="1">{#N/A,#N/A,TRUE,"Q PRÉ TOT";#N/A,#N/A,TRUE,"Q PRÉ ARBI"}</definedName>
    <definedName name="swap" localSheetId="4" hidden="1">{#N/A,#N/A,TRUE,"Q PRÉ TOT";#N/A,#N/A,TRUE,"Q PRÉ ARBI"}</definedName>
    <definedName name="swap" hidden="1">{#N/A,#N/A,TRUE,"Q PRÉ TOT";#N/A,#N/A,TRUE,"Q PRÉ ARBI"}</definedName>
    <definedName name="teste" localSheetId="3" hidden="1">{#N/A,#N/A,TRUE,"GRAFIC1";#N/A,#N/A,TRUE,"GRAFIC3";#N/A,#N/A,TRUE,"GRAF4"}</definedName>
    <definedName name="teste" localSheetId="4" hidden="1">{#N/A,#N/A,TRUE,"GRAFIC1";#N/A,#N/A,TRUE,"GRAFIC3";#N/A,#N/A,TRUE,"GRAF4"}</definedName>
    <definedName name="teste" hidden="1">{#N/A,#N/A,TRUE,"GRAFIC1";#N/A,#N/A,TRUE,"GRAFIC3";#N/A,#N/A,TRUE,"GRAF4"}</definedName>
    <definedName name="TTTTTTT" localSheetId="3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TTTTTTT" localSheetId="4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TTTTTTT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vanessa" localSheetId="3" hidden="1">{#N/A,#N/A,TRUE,"Q PRÉ TOT";#N/A,#N/A,TRUE,"Q PRÉ ARBI"}</definedName>
    <definedName name="vanessa" localSheetId="4" hidden="1">{#N/A,#N/A,TRUE,"Q PRÉ TOT";#N/A,#N/A,TRUE,"Q PRÉ ARBI"}</definedName>
    <definedName name="vanessa" hidden="1">{#N/A,#N/A,TRUE,"Q PRÉ TOT";#N/A,#N/A,TRUE,"Q PRÉ ARBI"}</definedName>
    <definedName name="vf" localSheetId="3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vf" localSheetId="4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vf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w" localSheetId="3" hidden="1">{#N/A,#N/A,TRUE,"GRAFIC1";#N/A,#N/A,TRUE,"GRAFIC3";#N/A,#N/A,TRUE,"GRAF4"}</definedName>
    <definedName name="w" localSheetId="4" hidden="1">{#N/A,#N/A,TRUE,"GRAFIC1";#N/A,#N/A,TRUE,"GRAFIC3";#N/A,#N/A,TRUE,"GRAF4"}</definedName>
    <definedName name="w" hidden="1">{#N/A,#N/A,TRUE,"GRAFIC1";#N/A,#N/A,TRUE,"GRAFIC3";#N/A,#N/A,TRUE,"GRAF4"}</definedName>
    <definedName name="wef" localSheetId="3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ef" localSheetId="4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ef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rn.Buyers._.analysis." localSheetId="3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wrn.Buyers._.analysis." localSheetId="4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wrn.Buyers._.analysis.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wrn.COMPARA." localSheetId="3" hidden="1">{#N/A,#N/A,FALSE,"grafi_di";#N/A,#N/A,FALSE,"grafi_dol";#N/A,#N/A,FALSE,"grafi_u$";#N/A,#N/A,FALSE,"grafi_acoes"}</definedName>
    <definedName name="wrn.COMPARA." localSheetId="4" hidden="1">{#N/A,#N/A,FALSE,"grafi_di";#N/A,#N/A,FALSE,"grafi_dol";#N/A,#N/A,FALSE,"grafi_u$";#N/A,#N/A,FALSE,"grafi_acoes"}</definedName>
    <definedName name="wrn.COMPARA." hidden="1">{#N/A,#N/A,FALSE,"grafi_di";#N/A,#N/A,FALSE,"grafi_dol";#N/A,#N/A,FALSE,"grafi_u$";#N/A,#N/A,FALSE,"grafi_acoes"}</definedName>
    <definedName name="wrn.GRAFICO." localSheetId="3" hidden="1">{#N/A,#N/A,TRUE,"GRAFIC1";#N/A,#N/A,TRUE,"GRAFIC3";#N/A,#N/A,TRUE,"GRAF4"}</definedName>
    <definedName name="wrn.GRAFICO." localSheetId="4" hidden="1">{#N/A,#N/A,TRUE,"GRAFIC1";#N/A,#N/A,TRUE,"GRAFIC3";#N/A,#N/A,TRUE,"GRAF4"}</definedName>
    <definedName name="wrn.GRAFICO." hidden="1">{#N/A,#N/A,TRUE,"GRAFIC1";#N/A,#N/A,TRUE,"GRAFIC3";#N/A,#N/A,TRUE,"GRAF4"}</definedName>
    <definedName name="wrn.GRAFICOS." localSheetId="3" hidden="1">{#N/A,#N/A,FALSE,"GRAFIC1";#N/A,#N/A,FALSE,"GRAFIC3";#N/A,#N/A,FALSE,"GRAF4"}</definedName>
    <definedName name="wrn.GRAFICOS." localSheetId="4" hidden="1">{#N/A,#N/A,FALSE,"GRAFIC1";#N/A,#N/A,FALSE,"GRAFIC3";#N/A,#N/A,FALSE,"GRAF4"}</definedName>
    <definedName name="wrn.GRAFICOS." hidden="1">{#N/A,#N/A,FALSE,"GRAFIC1";#N/A,#N/A,FALSE,"GRAFIC3";#N/A,#N/A,FALSE,"GRAF4"}</definedName>
    <definedName name="wrn.matriz." localSheetId="3" hidden="1">{#N/A,#N/A,FALSE,"MATREAL";#N/A,#N/A,FALSE,"MATNOR";#N/A,#N/A,FALSE,"MATSTR"}</definedName>
    <definedName name="wrn.matriz." localSheetId="4" hidden="1">{#N/A,#N/A,FALSE,"MATREAL";#N/A,#N/A,FALSE,"MATNOR";#N/A,#N/A,FALSE,"MATSTR"}</definedName>
    <definedName name="wrn.matriz." hidden="1">{#N/A,#N/A,FALSE,"MATREAL";#N/A,#N/A,FALSE,"MATNOR";#N/A,#N/A,FALSE,"MATSTR"}</definedName>
    <definedName name="wrn.NTNS." localSheetId="3" hidden="1">{#N/A,#N/A,FALSE,"NTN-150297-2";#N/A,#N/A,FALSE,"NTN-150297-4";#N/A,#N/A,FALSE,"NTN- 010397"}</definedName>
    <definedName name="wrn.NTNS." localSheetId="4" hidden="1">{#N/A,#N/A,FALSE,"NTN-150297-2";#N/A,#N/A,FALSE,"NTN-150297-4";#N/A,#N/A,FALSE,"NTN- 010397"}</definedName>
    <definedName name="wrn.NTNS." hidden="1">{#N/A,#N/A,FALSE,"NTN-150297-2";#N/A,#N/A,FALSE,"NTN-150297-4";#N/A,#N/A,FALSE,"NTN- 010397"}</definedName>
    <definedName name="wrn.output." localSheetId="3" hidden="1">{"assumptions and inputs",#N/A,FALSE,"valuation";"intermediate calculations",#N/A,FALSE,"valuation";"dollar conversion",#N/A,FALSE,"valuation";"analysis at various prices",#N/A,FALSE,"valuation"}</definedName>
    <definedName name="wrn.output." localSheetId="4" hidden="1">{"assumptions and inputs",#N/A,FALSE,"valuation";"intermediate calculations",#N/A,FALSE,"valuation";"dollar conversion",#N/A,FALSE,"valuation";"analysis at various prices",#N/A,FALSE,"valuation"}</definedName>
    <definedName name="wrn.output." hidden="1">{"assumptions and inputs",#N/A,FALSE,"valuation";"intermediate calculations",#N/A,FALSE,"valuation";"dollar conversion",#N/A,FALSE,"valuation";"analysis at various prices",#N/A,FALSE,"valuation"}</definedName>
    <definedName name="wrn.Project._.Banespa1." localSheetId="3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rn.Project._.Banespa1." localSheetId="4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rn.Project._.Banespa1.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rn.SWAPRÉ." localSheetId="3" hidden="1">{#N/A,#N/A,TRUE,"Q PRÉ TOT";#N/A,#N/A,TRUE,"Q PRÉ ARBI"}</definedName>
    <definedName name="wrn.SWAPRÉ." localSheetId="4" hidden="1">{#N/A,#N/A,TRUE,"Q PRÉ TOT";#N/A,#N/A,TRUE,"Q PRÉ ARBI"}</definedName>
    <definedName name="wrn.SWAPRÉ." hidden="1">{#N/A,#N/A,TRUE,"Q PRÉ TOT";#N/A,#N/A,TRUE,"Q PRÉ ARBI"}</definedName>
    <definedName name="wrn1.output" localSheetId="3" hidden="1">{"assumptions and inputs",#N/A,FALSE,"valuation";"intermediate calculations",#N/A,FALSE,"valuation";"dollar conversion",#N/A,FALSE,"valuation";"analysis at various prices",#N/A,FALSE,"valuation"}</definedName>
    <definedName name="wrn1.output" localSheetId="4" hidden="1">{"assumptions and inputs",#N/A,FALSE,"valuation";"intermediate calculations",#N/A,FALSE,"valuation";"dollar conversion",#N/A,FALSE,"valuation";"analysis at various prices",#N/A,FALSE,"valuation"}</definedName>
    <definedName name="wrn1.output" hidden="1">{"assumptions and inputs",#N/A,FALSE,"valuation";"intermediate calculations",#N/A,FALSE,"valuation";"dollar conversion",#N/A,FALSE,"valuation";"analysis at various prices",#N/A,FALSE,"valuation"}</definedName>
    <definedName name="wwwww" localSheetId="3" hidden="1">{#N/A,#N/A,FALSE,"GRAFIC1";#N/A,#N/A,FALSE,"GRAFIC3";#N/A,#N/A,FALSE,"GRAF4"}</definedName>
    <definedName name="wwwww" localSheetId="4" hidden="1">{#N/A,#N/A,FALSE,"GRAFIC1";#N/A,#N/A,FALSE,"GRAFIC3";#N/A,#N/A,FALSE,"GRAF4"}</definedName>
    <definedName name="wwwww" hidden="1">{#N/A,#N/A,FALSE,"GRAFIC1";#N/A,#N/A,FALSE,"GRAFIC3";#N/A,#N/A,FALSE,"GRAF4"}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4" i="5" l="1"/>
  <c r="G15" i="4"/>
  <c r="G14" i="4"/>
  <c r="G13" i="4"/>
  <c r="F12" i="4"/>
  <c r="G12" i="4" s="1"/>
  <c r="E12" i="4"/>
  <c r="E16" i="4" s="1"/>
  <c r="D12" i="4"/>
  <c r="D16" i="4" s="1"/>
  <c r="G11" i="4"/>
  <c r="G16" i="4" l="1"/>
  <c r="F16" i="4"/>
</calcChain>
</file>

<file path=xl/sharedStrings.xml><?xml version="1.0" encoding="utf-8"?>
<sst xmlns="http://schemas.openxmlformats.org/spreadsheetml/2006/main" count="134" uniqueCount="107">
  <si>
    <t>a</t>
  </si>
  <si>
    <t>1a</t>
  </si>
  <si>
    <t xml:space="preserve">Taxas de juros prefixada denominadas em Real (RWAJUR1) </t>
  </si>
  <si>
    <t>1b</t>
  </si>
  <si>
    <t xml:space="preserve">Taxas dos cupons de moeda estrangeira (RWAJUR2) </t>
  </si>
  <si>
    <t>1c</t>
  </si>
  <si>
    <t xml:space="preserve">Taxas dos cupons de índices de preço (RWAJUR3) </t>
  </si>
  <si>
    <t>1d</t>
  </si>
  <si>
    <t xml:space="preserve">Taxas dos cupons de taxas de juros (RWAJUR4) </t>
  </si>
  <si>
    <t>Preços de ações (RWAACS)</t>
  </si>
  <si>
    <t>Taxas de câmbio (RWACAM)</t>
  </si>
  <si>
    <t>Preços de mercadorias (commodities) (RWACOM)</t>
  </si>
  <si>
    <t>Abordagem Padronizada – Fatores de Risco Associados ao Risco de Mercado (MR1)</t>
  </si>
  <si>
    <t>Taxas de juros</t>
  </si>
  <si>
    <t>b</t>
  </si>
  <si>
    <t>c</t>
  </si>
  <si>
    <t>RWA</t>
  </si>
  <si>
    <t>Requerimento mínimo de PR</t>
  </si>
  <si>
    <t>Risco de crédito em sentido estrito</t>
  </si>
  <si>
    <t>Risco de crédito de contraparte (CCR)</t>
  </si>
  <si>
    <t>7a</t>
  </si>
  <si>
    <t>Do qual: mediante uso da abordagem CEM</t>
  </si>
  <si>
    <t>Cotas de fundos não consolidados - ativos subjacentes identificados</t>
  </si>
  <si>
    <t>Cotas de fundos não consolidados - ativos subjacentes inferidos conforme regulamento do fundo</t>
  </si>
  <si>
    <t>Cotas de fundos não consolidados - ativos subjacentes não identificados</t>
  </si>
  <si>
    <t>Valores referentes às exposições não deduzidas no cálculo do PR</t>
  </si>
  <si>
    <t>Risco de mercado</t>
  </si>
  <si>
    <t>Do qual: requerimento calculado
mediante abordagem padronizada
(RWAMPAD)</t>
  </si>
  <si>
    <t>Do qual: requerimento calculado
mediante modelo interno (RWAMINT)</t>
  </si>
  <si>
    <t>Risco Operacional</t>
  </si>
  <si>
    <t>Visão Geral dos Ativos Ponderados pelo Risco – RWA (OV1)</t>
  </si>
  <si>
    <t>d</t>
  </si>
  <si>
    <t>e</t>
  </si>
  <si>
    <t>Capital regulamentar - valores</t>
  </si>
  <si>
    <t>Capital Principal</t>
  </si>
  <si>
    <t>Nível I</t>
  </si>
  <si>
    <t>Patrimônio de Referência (PR)</t>
  </si>
  <si>
    <t>3b</t>
  </si>
  <si>
    <t>Excesso de recursos aplicados no ativo permanente</t>
  </si>
  <si>
    <t>3c</t>
  </si>
  <si>
    <t>Destaque do PR</t>
  </si>
  <si>
    <t>Ativos ponderados pelo risco (RWA) - valores</t>
  </si>
  <si>
    <t>RWA total</t>
  </si>
  <si>
    <t>Capital regulamentar como proporção do RWA</t>
  </si>
  <si>
    <t>Índice de Capital Principal (ICP)</t>
  </si>
  <si>
    <t>Índice de Nível 1 (%)</t>
  </si>
  <si>
    <t>Índice de Basiléia</t>
  </si>
  <si>
    <t>Adicional de Capital Principal (ACP) como proporção do RWA</t>
  </si>
  <si>
    <t>Adicional de Capital Principal - ACP conservação (%)</t>
  </si>
  <si>
    <t>Adicional Contracíclico de Capital Principal - ACP contracíclico (%)</t>
  </si>
  <si>
    <t>Adicional de Importância Sistêmica de Capital Principal - ACP sistêmico(%)</t>
  </si>
  <si>
    <t>ACP Total (%)</t>
  </si>
  <si>
    <t>Margem excedente de Capital Principal (%)</t>
  </si>
  <si>
    <t>Razão de Alavancagem (RA)</t>
  </si>
  <si>
    <t>Exposição total</t>
  </si>
  <si>
    <t>RA (%)</t>
  </si>
  <si>
    <t>Indicador Liquidez de Curto Prazo (LCR)</t>
  </si>
  <si>
    <t>Total de Ativos de Alta Liquidez (HQLA)</t>
  </si>
  <si>
    <t>Total de saídas líquidas de caixa</t>
  </si>
  <si>
    <t>LCR (%)</t>
  </si>
  <si>
    <t>Indicador de Liquidez de Longo Prazo (NSFR)</t>
  </si>
  <si>
    <t>Recursos estáveis disponíveis (ASF)</t>
  </si>
  <si>
    <t>Recursos estáveis requeridos (RSF)</t>
  </si>
  <si>
    <t>NSFR (%)</t>
  </si>
  <si>
    <t xml:space="preserve"> Informações Quantitativas sobre os Requerimentos Prudenciais (KM1)</t>
  </si>
  <si>
    <t>R$ mil</t>
  </si>
  <si>
    <r>
      <t>RWA</t>
    </r>
    <r>
      <rPr>
        <b/>
        <vertAlign val="subscript"/>
        <sz val="9"/>
        <color rgb="FF4D4E53"/>
        <rFont val="Calibri"/>
        <family val="2"/>
        <scheme val="minor"/>
      </rPr>
      <t>MPAD</t>
    </r>
  </si>
  <si>
    <t>NA</t>
  </si>
  <si>
    <t>Total (1+6+12+13+14+16+25+20+24)</t>
  </si>
  <si>
    <t>Jun-24</t>
  </si>
  <si>
    <t>Set-24</t>
  </si>
  <si>
    <t>Dez-24</t>
  </si>
  <si>
    <t>Do qual: apurado por meio da 
abordagem padronizada</t>
  </si>
  <si>
    <t>Do qual: outros</t>
  </si>
  <si>
    <t>Exposições de securitização contabilizadas 
na carteira bancária</t>
  </si>
  <si>
    <t>Do qual: apurado mediante uso da abordagem SA-CCR</t>
  </si>
  <si>
    <t>RWADRC</t>
  </si>
  <si>
    <t>RWACVA</t>
  </si>
  <si>
    <r>
      <t xml:space="preserve">Total </t>
    </r>
    <r>
      <rPr>
        <b/>
        <vertAlign val="superscript"/>
        <sz val="10"/>
        <rFont val="Itau Display"/>
        <family val="2"/>
      </rPr>
      <t>(1)</t>
    </r>
  </si>
  <si>
    <t>Mar-25</t>
  </si>
  <si>
    <t>Jun-25</t>
  </si>
  <si>
    <t>Qualidade creditícia das exposições (CR1)</t>
  </si>
  <si>
    <t>g</t>
  </si>
  <si>
    <t>Jun 2025</t>
  </si>
  <si>
    <t>Valor Bruto:</t>
  </si>
  <si>
    <t>Provisões, adiantamentos e rendas a apropriar</t>
  </si>
  <si>
    <t>Valor líquido
(a+b-c)</t>
  </si>
  <si>
    <t xml:space="preserve">
R$ mil</t>
  </si>
  <si>
    <t>Exposições caracterizadas como ativos problematicos</t>
  </si>
  <si>
    <t>Exposições não
caracterizadas como
ativos problematicos</t>
  </si>
  <si>
    <t>Concessão de crédito</t>
  </si>
  <si>
    <t>Títulos de dívida</t>
  </si>
  <si>
    <t>2a</t>
  </si>
  <si>
    <t>dos quais: títulos soberanos nacionais</t>
  </si>
  <si>
    <t>2b</t>
  </si>
  <si>
    <t>dos quais: outros títulos</t>
  </si>
  <si>
    <t>Operações não contabilizadas no balanço patrimonial</t>
  </si>
  <si>
    <t>Total (1+2+3)</t>
  </si>
  <si>
    <t>Mudanças no estoque de operações em curso anormal (CR2)</t>
  </si>
  <si>
    <t xml:space="preserve">
R$ mil</t>
  </si>
  <si>
    <r>
      <rPr>
        <sz val="8"/>
        <color rgb="FF4D4E53"/>
        <rFont val="Arial"/>
        <family val="2"/>
      </rPr>
      <t>a</t>
    </r>
    <r>
      <rPr>
        <b/>
        <sz val="9"/>
        <color rgb="FF4D4E53"/>
        <rFont val="Arial"/>
        <family val="2"/>
      </rPr>
      <t xml:space="preserve">
Total</t>
    </r>
  </si>
  <si>
    <t>Valor das operações em curso anormal no final do período anterior</t>
  </si>
  <si>
    <t>Valor das operações que passaram a ser classificadas como em curso anormal no período corrente</t>
  </si>
  <si>
    <t>Valor das operações reclassificadas para curso normal</t>
  </si>
  <si>
    <t>Valor da baixa contábil por prejuízo</t>
  </si>
  <si>
    <t>Outros ajustes</t>
  </si>
  <si>
    <t>Valor das operações em curso anormal no final do período corrente (1+2+3+4+5)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</si>
</sst>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[$-416]mmm\-yy"/>
    <numFmt numFmtId="167" formatCode="0.000%"/>
    <numFmt numFmtId="168" formatCode="_-* #,##0_-;\-* #,##0_-;_-* &quot;-&quot;??_-;_-@_-"/>
    <numFmt numFmtId="169" formatCode="0.0%"/>
    <numFmt numFmtId="170" formatCode="###0;###0"/>
  </numFmts>
  <fonts count="4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Bradesco Sans"/>
      <family val="2"/>
    </font>
    <font>
      <sz val="10"/>
      <name val="Arial"/>
      <family val="2"/>
    </font>
    <font>
      <sz val="10"/>
      <color rgb="FF000000"/>
      <name val="Times New Roman"/>
      <family val="1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color theme="1"/>
      <name val="Verdana"/>
      <family val="2"/>
    </font>
    <font>
      <sz val="9"/>
      <color theme="1"/>
      <name val="Calibri"/>
      <family val="2"/>
      <scheme val="minor"/>
    </font>
    <font>
      <sz val="10"/>
      <name val="MS Sans Serif"/>
      <family val="2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rgb="FF4D4E53"/>
      <name val="Calibri"/>
      <family val="2"/>
      <scheme val="minor"/>
    </font>
    <font>
      <b/>
      <sz val="9"/>
      <color rgb="FF4D4E53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indexed="63"/>
      <name val="Calibri"/>
      <family val="2"/>
      <scheme val="minor"/>
    </font>
    <font>
      <b/>
      <vertAlign val="subscript"/>
      <sz val="9"/>
      <color rgb="FF4D4E53"/>
      <name val="Calibri"/>
      <family val="2"/>
      <scheme val="minor"/>
    </font>
    <font>
      <b/>
      <sz val="9"/>
      <color indexed="63"/>
      <name val="Calibri"/>
      <family val="2"/>
      <scheme val="minor"/>
    </font>
    <font>
      <sz val="9"/>
      <color indexed="63"/>
      <name val="Calibri"/>
      <family val="2"/>
      <scheme val="minor"/>
    </font>
    <font>
      <b/>
      <sz val="11"/>
      <color indexed="63"/>
      <name val="Calibri"/>
      <family val="2"/>
      <scheme val="minor"/>
    </font>
    <font>
      <b/>
      <sz val="11"/>
      <color theme="1" tint="0.249977111117893"/>
      <name val="Calibri"/>
      <family val="2"/>
      <scheme val="minor"/>
    </font>
    <font>
      <b/>
      <sz val="10"/>
      <color rgb="FF4D4E53"/>
      <name val="Calibri"/>
      <family val="2"/>
      <scheme val="minor"/>
    </font>
    <font>
      <u/>
      <sz val="10"/>
      <color indexed="12"/>
      <name val="Arial"/>
      <family val="2"/>
    </font>
    <font>
      <b/>
      <vertAlign val="superscript"/>
      <sz val="10"/>
      <name val="Itau Display"/>
      <family val="2"/>
    </font>
    <font>
      <b/>
      <sz val="8"/>
      <color theme="0"/>
      <name val="Bradesco Sans"/>
    </font>
    <font>
      <sz val="8"/>
      <color rgb="FF4D4E53"/>
      <name val="Bradesco Sans"/>
    </font>
    <font>
      <sz val="8"/>
      <color theme="0"/>
      <name val="Bradesco Sans"/>
    </font>
    <font>
      <b/>
      <i/>
      <sz val="9"/>
      <name val="Arial"/>
      <family val="2"/>
    </font>
    <font>
      <b/>
      <sz val="9"/>
      <color rgb="FF4D4E53"/>
      <name val="Arial"/>
      <family val="2"/>
    </font>
    <font>
      <sz val="8"/>
      <color rgb="FF4D4E53"/>
      <name val="Arial"/>
      <family val="2"/>
    </font>
    <font>
      <sz val="9"/>
      <color rgb="FF4D4E53"/>
      <name val="Arial"/>
      <family val="2"/>
    </font>
    <font>
      <b/>
      <sz val="8"/>
      <color rgb="FF4D4E53"/>
      <name val="Arial"/>
      <family val="2"/>
    </font>
    <font>
      <b/>
      <sz val="8"/>
      <color rgb="FF4D4E53"/>
      <name val="Bradesco Sans"/>
    </font>
    <font>
      <b/>
      <sz val="8"/>
      <color rgb="FF00539F"/>
      <name val="Arial"/>
      <family val="2"/>
    </font>
    <font>
      <sz val="7"/>
      <color rgb="FF4D4E53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b/>
      <i/>
      <sz val="9"/>
      <color theme="1"/>
      <name val="Arial"/>
      <family val="2"/>
    </font>
    <font>
      <sz val="8"/>
      <color rgb="FF00539F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7A988D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dotted">
        <color indexed="22"/>
      </bottom>
      <diagonal/>
    </border>
    <border>
      <left/>
      <right/>
      <top/>
      <bottom style="medium">
        <color rgb="FF7A988D"/>
      </bottom>
      <diagonal/>
    </border>
    <border>
      <left style="medium">
        <color rgb="FF7A988D"/>
      </left>
      <right style="medium">
        <color rgb="FF7A988D"/>
      </right>
      <top style="medium">
        <color rgb="FF7A988D"/>
      </top>
      <bottom style="medium">
        <color rgb="FF7A988D"/>
      </bottom>
      <diagonal/>
    </border>
    <border>
      <left style="medium">
        <color rgb="FF7A988D"/>
      </left>
      <right style="medium">
        <color rgb="FF7A988D"/>
      </right>
      <top style="medium">
        <color rgb="FF7A988D"/>
      </top>
      <bottom style="medium">
        <color auto="1"/>
      </bottom>
      <diagonal/>
    </border>
    <border>
      <left style="medium">
        <color rgb="FF7A988D"/>
      </left>
      <right style="medium">
        <color rgb="FF7A988D"/>
      </right>
      <top/>
      <bottom/>
      <diagonal/>
    </border>
    <border>
      <left style="medium">
        <color rgb="FF7A988D"/>
      </left>
      <right style="medium">
        <color rgb="FF7A988D"/>
      </right>
      <top/>
      <bottom style="medium">
        <color rgb="FF7A988D"/>
      </bottom>
      <diagonal/>
    </border>
    <border>
      <left style="medium">
        <color rgb="FF7A988D"/>
      </left>
      <right style="medium">
        <color rgb="FF7A988D"/>
      </right>
      <top style="medium">
        <color auto="1"/>
      </top>
      <bottom/>
      <diagonal/>
    </border>
    <border>
      <left/>
      <right/>
      <top style="medium">
        <color rgb="FF7A988D"/>
      </top>
      <bottom/>
      <diagonal/>
    </border>
    <border>
      <left style="thick">
        <color rgb="FF7A988D"/>
      </left>
      <right style="thick">
        <color rgb="FF7A988D"/>
      </right>
      <top style="thick">
        <color rgb="FF7A988D"/>
      </top>
      <bottom style="thick">
        <color rgb="FF7A988D"/>
      </bottom>
      <diagonal/>
    </border>
    <border>
      <left style="thick">
        <color rgb="FF7A988D"/>
      </left>
      <right/>
      <top/>
      <bottom/>
      <diagonal/>
    </border>
    <border>
      <left/>
      <right style="thick">
        <color rgb="FF7A988D"/>
      </right>
      <top/>
      <bottom/>
      <diagonal/>
    </border>
    <border>
      <left style="thick">
        <color rgb="FF7A988D"/>
      </left>
      <right/>
      <top style="thick">
        <color rgb="FF7A988D"/>
      </top>
      <bottom style="thick">
        <color rgb="FF7A988D"/>
      </bottom>
      <diagonal/>
    </border>
    <border>
      <left/>
      <right style="thick">
        <color rgb="FF7A988D"/>
      </right>
      <top style="thick">
        <color rgb="FF7A988D"/>
      </top>
      <bottom/>
      <diagonal/>
    </border>
    <border>
      <left style="thick">
        <color rgb="FF7A988D"/>
      </left>
      <right style="thick">
        <color rgb="FF7A988D"/>
      </right>
      <top/>
      <bottom/>
      <diagonal/>
    </border>
    <border>
      <left/>
      <right/>
      <top/>
      <bottom style="thick">
        <color rgb="FF7A988D"/>
      </bottom>
      <diagonal/>
    </border>
    <border>
      <left/>
      <right/>
      <top style="thick">
        <color rgb="FF7A988D"/>
      </top>
      <bottom/>
      <diagonal/>
    </border>
    <border>
      <left/>
      <right style="thick">
        <color rgb="FF7A988D"/>
      </right>
      <top/>
      <bottom style="thick">
        <color rgb="FF7A988D"/>
      </bottom>
      <diagonal/>
    </border>
    <border>
      <left style="thick">
        <color rgb="FF7A988D"/>
      </left>
      <right style="thick">
        <color rgb="FF7A988D"/>
      </right>
      <top/>
      <bottom style="thick">
        <color rgb="FF7A988D"/>
      </bottom>
      <diagonal/>
    </border>
    <border>
      <left/>
      <right style="medium">
        <color rgb="FF7A988D"/>
      </right>
      <top style="medium">
        <color rgb="FF7A988D"/>
      </top>
      <bottom style="medium">
        <color auto="1"/>
      </bottom>
      <diagonal/>
    </border>
    <border>
      <left style="thick">
        <color rgb="FF7A988D"/>
      </left>
      <right style="thick">
        <color rgb="FF7A988D"/>
      </right>
      <top style="thick">
        <color rgb="FF7A988D"/>
      </top>
      <bottom/>
      <diagonal/>
    </border>
    <border>
      <left/>
      <right/>
      <top style="medium">
        <color rgb="FF7A9879"/>
      </top>
      <bottom/>
      <diagonal/>
    </border>
    <border>
      <left style="medium">
        <color rgb="FF7A9879"/>
      </left>
      <right/>
      <top style="medium">
        <color rgb="FF7A9879"/>
      </top>
      <bottom style="thin">
        <color rgb="FF4D4E53"/>
      </bottom>
      <diagonal/>
    </border>
    <border>
      <left/>
      <right style="thin">
        <color rgb="FF4D4E53"/>
      </right>
      <top style="medium">
        <color rgb="FF7A9879"/>
      </top>
      <bottom style="thin">
        <color rgb="FF4D4E53"/>
      </bottom>
      <diagonal/>
    </border>
    <border>
      <left style="thin">
        <color rgb="FF4D4E53"/>
      </left>
      <right/>
      <top style="medium">
        <color rgb="FF7A9879"/>
      </top>
      <bottom/>
      <diagonal/>
    </border>
    <border>
      <left/>
      <right style="medium">
        <color rgb="FF7A9879"/>
      </right>
      <top style="medium">
        <color rgb="FF7A9879"/>
      </top>
      <bottom/>
      <diagonal/>
    </border>
    <border>
      <left/>
      <right/>
      <top/>
      <bottom style="medium">
        <color rgb="FF7A9879"/>
      </bottom>
      <diagonal/>
    </border>
    <border>
      <left style="medium">
        <color rgb="FF7A9879"/>
      </left>
      <right/>
      <top/>
      <bottom style="medium">
        <color rgb="FF7A9879"/>
      </bottom>
      <diagonal/>
    </border>
    <border>
      <left/>
      <right style="thin">
        <color rgb="FF4D4E53"/>
      </right>
      <top/>
      <bottom style="medium">
        <color rgb="FF7A9879"/>
      </bottom>
      <diagonal/>
    </border>
    <border>
      <left style="thin">
        <color rgb="FF4D4E53"/>
      </left>
      <right/>
      <top/>
      <bottom style="medium">
        <color rgb="FF7A9879"/>
      </bottom>
      <diagonal/>
    </border>
    <border>
      <left/>
      <right style="medium">
        <color rgb="FF7A9879"/>
      </right>
      <top/>
      <bottom style="medium">
        <color rgb="FF7A9879"/>
      </bottom>
      <diagonal/>
    </border>
    <border>
      <left style="medium">
        <color rgb="FF7A9879"/>
      </left>
      <right/>
      <top/>
      <bottom/>
      <diagonal/>
    </border>
    <border>
      <left/>
      <right style="thin">
        <color rgb="FF4D4E53"/>
      </right>
      <top/>
      <bottom/>
      <diagonal/>
    </border>
    <border>
      <left/>
      <right style="medium">
        <color rgb="FF7A9879"/>
      </right>
      <top/>
      <bottom/>
      <diagonal/>
    </border>
    <border>
      <left/>
      <right style="thin">
        <color auto="1"/>
      </right>
      <top/>
      <bottom/>
      <diagonal/>
    </border>
    <border>
      <left/>
      <right/>
      <top style="medium">
        <color rgb="FF7A9879"/>
      </top>
      <bottom style="medium">
        <color rgb="FF7A9879"/>
      </bottom>
      <diagonal/>
    </border>
    <border>
      <left/>
      <right style="medium">
        <color rgb="FF7A9879"/>
      </right>
      <top style="medium">
        <color rgb="FF7A9879"/>
      </top>
      <bottom style="medium">
        <color rgb="FF7A9879"/>
      </bottom>
      <diagonal/>
    </border>
    <border>
      <left style="thin">
        <color theme="0"/>
      </left>
      <right/>
      <top/>
      <bottom/>
      <diagonal/>
    </border>
    <border>
      <left style="medium">
        <color rgb="FF7A9879"/>
      </left>
      <right style="medium">
        <color rgb="FF7A9879"/>
      </right>
      <top style="medium">
        <color rgb="FF7A9879"/>
      </top>
      <bottom/>
      <diagonal/>
    </border>
    <border>
      <left style="medium">
        <color rgb="FF7A9879"/>
      </left>
      <right style="medium">
        <color rgb="FF7A9879"/>
      </right>
      <top/>
      <bottom/>
      <diagonal/>
    </border>
    <border>
      <left style="medium">
        <color rgb="FF7A9879"/>
      </left>
      <right style="medium">
        <color rgb="FF7A9879"/>
      </right>
      <top/>
      <bottom style="thin">
        <color indexed="64"/>
      </bottom>
      <diagonal/>
    </border>
    <border>
      <left style="medium">
        <color rgb="FF7A9879"/>
      </left>
      <right style="medium">
        <color rgb="FF7A9879"/>
      </right>
      <top/>
      <bottom style="medium">
        <color rgb="FF7A9879"/>
      </bottom>
      <diagonal/>
    </border>
  </borders>
  <cellStyleXfs count="29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5" fillId="0" borderId="0"/>
    <xf numFmtId="0" fontId="1" fillId="0" borderId="0"/>
    <xf numFmtId="0" fontId="1" fillId="0" borderId="0"/>
    <xf numFmtId="0" fontId="5" fillId="0" borderId="0"/>
    <xf numFmtId="9" fontId="5" fillId="0" borderId="0" applyFont="0" applyFill="0" applyBorder="0" applyAlignment="0" applyProtection="0"/>
    <xf numFmtId="0" fontId="1" fillId="0" borderId="0"/>
    <xf numFmtId="0" fontId="7" fillId="0" borderId="0"/>
    <xf numFmtId="43" fontId="7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/>
    <xf numFmtId="0" fontId="4" fillId="0" borderId="0"/>
    <xf numFmtId="0" fontId="10" fillId="0" borderId="0"/>
    <xf numFmtId="0" fontId="1" fillId="0" borderId="0"/>
    <xf numFmtId="164" fontId="1" fillId="0" borderId="0" applyFont="0" applyFill="0" applyBorder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26" fillId="0" borderId="0" applyNumberFormat="0" applyFill="0" applyBorder="0" applyAlignment="0" applyProtection="0">
      <alignment vertical="top"/>
      <protection locked="0"/>
    </xf>
  </cellStyleXfs>
  <cellXfs count="188">
    <xf numFmtId="0" fontId="0" fillId="0" borderId="0" xfId="0"/>
    <xf numFmtId="0" fontId="9" fillId="0" borderId="0" xfId="0" applyFont="1" applyBorder="1"/>
    <xf numFmtId="0" fontId="9" fillId="0" borderId="0" xfId="0" applyFont="1" applyBorder="1" applyAlignment="1">
      <alignment horizontal="right"/>
    </xf>
    <xf numFmtId="0" fontId="0" fillId="0" borderId="0" xfId="0"/>
    <xf numFmtId="0" fontId="11" fillId="0" borderId="0" xfId="0" applyFont="1" applyAlignment="1">
      <alignment horizontal="center" vertical="center" wrapText="1"/>
    </xf>
    <xf numFmtId="0" fontId="2" fillId="0" borderId="0" xfId="0" applyFont="1"/>
    <xf numFmtId="43" fontId="11" fillId="0" borderId="0" xfId="1" applyFont="1" applyAlignment="1">
      <alignment horizontal="center" vertical="center" wrapText="1"/>
    </xf>
    <xf numFmtId="167" fontId="0" fillId="0" borderId="0" xfId="2" applyNumberFormat="1" applyFont="1"/>
    <xf numFmtId="0" fontId="0" fillId="0" borderId="0" xfId="0" applyBorder="1"/>
    <xf numFmtId="0" fontId="11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43" fontId="0" fillId="0" borderId="0" xfId="1" applyFont="1"/>
    <xf numFmtId="164" fontId="2" fillId="0" borderId="0" xfId="25" applyFont="1"/>
    <xf numFmtId="10" fontId="0" fillId="0" borderId="0" xfId="2" applyNumberFormat="1" applyFont="1"/>
    <xf numFmtId="169" fontId="0" fillId="0" borderId="0" xfId="2" applyNumberFormat="1" applyFont="1"/>
    <xf numFmtId="0" fontId="6" fillId="0" borderId="0" xfId="0" applyFont="1"/>
    <xf numFmtId="0" fontId="13" fillId="0" borderId="0" xfId="0" applyFont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6" fillId="0" borderId="16" xfId="0" applyFont="1" applyBorder="1"/>
    <xf numFmtId="0" fontId="16" fillId="0" borderId="16" xfId="0" applyNumberFormat="1" applyFont="1" applyFill="1" applyBorder="1" applyAlignment="1" applyProtection="1">
      <alignment horizontal="left" vertical="center"/>
    </xf>
    <xf numFmtId="0" fontId="0" fillId="0" borderId="8" xfId="0" applyFont="1" applyBorder="1"/>
    <xf numFmtId="0" fontId="0" fillId="0" borderId="0" xfId="0" applyFont="1" applyBorder="1"/>
    <xf numFmtId="0" fontId="0" fillId="0" borderId="0" xfId="0" applyFont="1"/>
    <xf numFmtId="0" fontId="11" fillId="0" borderId="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vertical="center" wrapText="1"/>
    </xf>
    <xf numFmtId="0" fontId="15" fillId="2" borderId="4" xfId="0" applyFont="1" applyFill="1" applyBorder="1" applyAlignment="1">
      <alignment horizontal="left" vertical="center"/>
    </xf>
    <xf numFmtId="0" fontId="7" fillId="0" borderId="14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16" fillId="0" borderId="16" xfId="0" applyFont="1" applyBorder="1" applyAlignment="1">
      <alignment horizontal="left" vertical="center"/>
    </xf>
    <xf numFmtId="0" fontId="0" fillId="0" borderId="16" xfId="0" applyFont="1" applyBorder="1"/>
    <xf numFmtId="0" fontId="2" fillId="0" borderId="0" xfId="0" applyFont="1" applyBorder="1" applyAlignment="1">
      <alignment horizontal="center" vertical="center" wrapText="1"/>
    </xf>
    <xf numFmtId="166" fontId="16" fillId="0" borderId="9" xfId="6" quotePrefix="1" applyNumberFormat="1" applyFont="1" applyFill="1" applyBorder="1" applyAlignment="1" applyProtection="1">
      <alignment horizontal="center" vertical="center"/>
      <protection locked="0"/>
    </xf>
    <xf numFmtId="166" fontId="16" fillId="0" borderId="13" xfId="6" quotePrefix="1" applyNumberFormat="1" applyFont="1" applyFill="1" applyBorder="1" applyAlignment="1" applyProtection="1">
      <alignment horizontal="center" vertical="center"/>
      <protection locked="0"/>
    </xf>
    <xf numFmtId="0" fontId="15" fillId="2" borderId="19" xfId="0" applyFont="1" applyFill="1" applyBorder="1" applyAlignment="1">
      <alignment horizontal="left" vertical="center"/>
    </xf>
    <xf numFmtId="164" fontId="11" fillId="0" borderId="16" xfId="25" applyFont="1" applyFill="1" applyBorder="1" applyAlignment="1">
      <alignment horizontal="center" vertical="center" wrapText="1"/>
    </xf>
    <xf numFmtId="164" fontId="2" fillId="0" borderId="13" xfId="25" applyFont="1" applyFill="1" applyBorder="1"/>
    <xf numFmtId="0" fontId="7" fillId="3" borderId="14" xfId="0" applyFont="1" applyFill="1" applyBorder="1" applyAlignment="1">
      <alignment horizontal="left" vertical="center" wrapText="1"/>
    </xf>
    <xf numFmtId="0" fontId="7" fillId="0" borderId="18" xfId="0" applyFont="1" applyBorder="1" applyAlignment="1">
      <alignment horizontal="left" vertical="center" wrapText="1"/>
    </xf>
    <xf numFmtId="9" fontId="0" fillId="0" borderId="0" xfId="0" applyNumberFormat="1" applyFont="1"/>
    <xf numFmtId="0" fontId="0" fillId="0" borderId="2" xfId="0" applyFont="1" applyFill="1" applyBorder="1"/>
    <xf numFmtId="0" fontId="16" fillId="0" borderId="0" xfId="0" applyNumberFormat="1" applyFont="1" applyFill="1" applyBorder="1" applyAlignment="1" applyProtection="1">
      <alignment horizontal="left" vertical="center"/>
    </xf>
    <xf numFmtId="0" fontId="18" fillId="0" borderId="0" xfId="0" applyFont="1" applyFill="1" applyBorder="1" applyAlignment="1">
      <alignment vertical="center"/>
    </xf>
    <xf numFmtId="0" fontId="19" fillId="0" borderId="2" xfId="0" applyFont="1" applyBorder="1" applyAlignment="1">
      <alignment horizontal="center" vertical="center"/>
    </xf>
    <xf numFmtId="0" fontId="17" fillId="0" borderId="0" xfId="0" applyFont="1" applyFill="1" applyBorder="1" applyAlignment="1">
      <alignment vertical="center" wrapText="1"/>
    </xf>
    <xf numFmtId="165" fontId="21" fillId="0" borderId="3" xfId="0" applyNumberFormat="1" applyFont="1" applyBorder="1" applyAlignment="1">
      <alignment horizontal="center" vertical="center"/>
    </xf>
    <xf numFmtId="0" fontId="19" fillId="0" borderId="7" xfId="0" applyFont="1" applyBorder="1" applyAlignment="1">
      <alignment horizontal="left" vertical="center"/>
    </xf>
    <xf numFmtId="165" fontId="22" fillId="0" borderId="5" xfId="0" applyNumberFormat="1" applyFont="1" applyBorder="1" applyAlignment="1">
      <alignment horizontal="center" vertical="center"/>
    </xf>
    <xf numFmtId="0" fontId="19" fillId="0" borderId="5" xfId="0" applyFont="1" applyBorder="1" applyAlignment="1">
      <alignment horizontal="left" vertical="center"/>
    </xf>
    <xf numFmtId="0" fontId="23" fillId="0" borderId="5" xfId="0" applyFont="1" applyBorder="1" applyAlignment="1">
      <alignment horizontal="left" vertical="center"/>
    </xf>
    <xf numFmtId="0" fontId="23" fillId="0" borderId="6" xfId="0" applyFont="1" applyBorder="1" applyAlignment="1">
      <alignment horizontal="left"/>
    </xf>
    <xf numFmtId="165" fontId="21" fillId="0" borderId="6" xfId="0" applyNumberFormat="1" applyFont="1" applyBorder="1" applyAlignment="1">
      <alignment horizontal="center" vertical="center"/>
    </xf>
    <xf numFmtId="0" fontId="24" fillId="0" borderId="1" xfId="0" applyFont="1" applyBorder="1" applyAlignment="1">
      <alignment horizontal="left"/>
    </xf>
    <xf numFmtId="165" fontId="24" fillId="0" borderId="1" xfId="0" applyNumberFormat="1" applyFont="1" applyBorder="1" applyAlignment="1">
      <alignment horizontal="center" vertical="center"/>
    </xf>
    <xf numFmtId="168" fontId="0" fillId="0" borderId="10" xfId="1" applyNumberFormat="1" applyFont="1" applyBorder="1" applyAlignment="1">
      <alignment horizontal="center" vertical="center"/>
    </xf>
    <xf numFmtId="168" fontId="0" fillId="0" borderId="12" xfId="1" applyNumberFormat="1" applyFont="1" applyBorder="1" applyAlignment="1">
      <alignment horizontal="center" vertical="center"/>
    </xf>
    <xf numFmtId="165" fontId="0" fillId="0" borderId="0" xfId="25" applyNumberFormat="1" applyFont="1" applyBorder="1" applyAlignment="1">
      <alignment vertical="center"/>
    </xf>
    <xf numFmtId="165" fontId="0" fillId="0" borderId="11" xfId="25" applyNumberFormat="1" applyFont="1" applyBorder="1" applyAlignment="1">
      <alignment vertical="center"/>
    </xf>
    <xf numFmtId="165" fontId="2" fillId="0" borderId="0" xfId="25" applyNumberFormat="1" applyFont="1" applyFill="1" applyBorder="1" applyAlignment="1">
      <alignment vertical="center"/>
    </xf>
    <xf numFmtId="165" fontId="2" fillId="0" borderId="11" xfId="25" applyNumberFormat="1" applyFont="1" applyFill="1" applyBorder="1" applyAlignment="1">
      <alignment vertical="center"/>
    </xf>
    <xf numFmtId="164" fontId="2" fillId="0" borderId="0" xfId="25" applyFont="1" applyFill="1" applyBorder="1" applyAlignment="1">
      <alignment vertical="center"/>
    </xf>
    <xf numFmtId="164" fontId="2" fillId="0" borderId="11" xfId="25" applyFont="1" applyFill="1" applyBorder="1" applyAlignment="1">
      <alignment vertical="center"/>
    </xf>
    <xf numFmtId="10" fontId="0" fillId="0" borderId="0" xfId="2" applyNumberFormat="1" applyFont="1" applyBorder="1" applyAlignment="1">
      <alignment vertical="center"/>
    </xf>
    <xf numFmtId="10" fontId="0" fillId="0" borderId="11" xfId="2" applyNumberFormat="1" applyFont="1" applyBorder="1" applyAlignment="1">
      <alignment vertical="center"/>
    </xf>
    <xf numFmtId="169" fontId="0" fillId="0" borderId="0" xfId="2" applyNumberFormat="1" applyFont="1" applyBorder="1" applyAlignment="1">
      <alignment vertical="center"/>
    </xf>
    <xf numFmtId="169" fontId="0" fillId="0" borderId="11" xfId="2" applyNumberFormat="1" applyFont="1" applyBorder="1" applyAlignment="1">
      <alignment vertical="center"/>
    </xf>
    <xf numFmtId="164" fontId="0" fillId="0" borderId="0" xfId="25" applyFont="1" applyBorder="1" applyAlignment="1">
      <alignment vertical="center"/>
    </xf>
    <xf numFmtId="164" fontId="0" fillId="0" borderId="11" xfId="25" applyFont="1" applyBorder="1" applyAlignment="1">
      <alignment vertical="center"/>
    </xf>
    <xf numFmtId="164" fontId="0" fillId="0" borderId="15" xfId="25" applyFont="1" applyBorder="1" applyAlignment="1">
      <alignment vertical="center"/>
    </xf>
    <xf numFmtId="164" fontId="0" fillId="0" borderId="17" xfId="25" applyFont="1" applyBorder="1" applyAlignment="1">
      <alignment vertical="center"/>
    </xf>
    <xf numFmtId="166" fontId="25" fillId="0" borderId="9" xfId="6" quotePrefix="1" applyNumberFormat="1" applyFont="1" applyFill="1" applyBorder="1" applyAlignment="1" applyProtection="1">
      <alignment horizontal="center" vertical="center"/>
      <protection locked="0"/>
    </xf>
    <xf numFmtId="168" fontId="0" fillId="0" borderId="0" xfId="0" applyNumberFormat="1"/>
    <xf numFmtId="10" fontId="0" fillId="0" borderId="0" xfId="1" applyNumberFormat="1" applyFont="1" applyBorder="1" applyAlignment="1">
      <alignment vertical="center"/>
    </xf>
    <xf numFmtId="10" fontId="0" fillId="0" borderId="11" xfId="1" applyNumberFormat="1" applyFont="1" applyBorder="1" applyAlignment="1">
      <alignment vertical="center"/>
    </xf>
    <xf numFmtId="165" fontId="0" fillId="0" borderId="0" xfId="0" applyNumberFormat="1" applyFont="1"/>
    <xf numFmtId="168" fontId="0" fillId="0" borderId="0" xfId="1" applyNumberFormat="1" applyFont="1"/>
    <xf numFmtId="168" fontId="7" fillId="0" borderId="9" xfId="1" applyNumberFormat="1" applyFont="1" applyBorder="1" applyAlignment="1">
      <alignment horizontal="center" vertical="center"/>
    </xf>
    <xf numFmtId="168" fontId="7" fillId="0" borderId="20" xfId="1" applyNumberFormat="1" applyFont="1" applyBorder="1" applyAlignment="1">
      <alignment horizontal="center" vertical="center"/>
    </xf>
    <xf numFmtId="168" fontId="7" fillId="0" borderId="14" xfId="1" applyNumberFormat="1" applyFont="1" applyBorder="1" applyAlignment="1">
      <alignment horizontal="center" vertical="center"/>
    </xf>
    <xf numFmtId="168" fontId="0" fillId="0" borderId="20" xfId="1" applyNumberFormat="1" applyFont="1" applyBorder="1" applyAlignment="1">
      <alignment horizontal="center" vertical="center"/>
    </xf>
    <xf numFmtId="168" fontId="0" fillId="0" borderId="14" xfId="1" applyNumberFormat="1" applyFont="1" applyBorder="1" applyAlignment="1">
      <alignment horizontal="center" vertical="center"/>
    </xf>
    <xf numFmtId="168" fontId="0" fillId="0" borderId="9" xfId="1" applyNumberFormat="1" applyFont="1" applyBorder="1" applyAlignment="1">
      <alignment horizontal="center" vertical="center"/>
    </xf>
    <xf numFmtId="43" fontId="0" fillId="0" borderId="0" xfId="0" applyNumberFormat="1" applyFont="1"/>
    <xf numFmtId="0" fontId="18" fillId="0" borderId="0" xfId="0" applyFont="1"/>
    <xf numFmtId="0" fontId="11" fillId="0" borderId="0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left" vertical="center" wrapText="1"/>
    </xf>
    <xf numFmtId="49" fontId="28" fillId="0" borderId="0" xfId="0" applyNumberFormat="1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9" fillId="0" borderId="0" xfId="0" applyFont="1"/>
    <xf numFmtId="0" fontId="30" fillId="0" borderId="0" xfId="0" applyFont="1" applyAlignment="1">
      <alignment horizontal="center" vertical="center"/>
    </xf>
    <xf numFmtId="0" fontId="30" fillId="0" borderId="0" xfId="0" applyFont="1"/>
    <xf numFmtId="0" fontId="31" fillId="0" borderId="0" xfId="0" applyFont="1" applyAlignment="1">
      <alignment horizontal="right"/>
    </xf>
    <xf numFmtId="0" fontId="31" fillId="0" borderId="0" xfId="0" applyFont="1" applyAlignment="1">
      <alignment horizontal="right"/>
    </xf>
    <xf numFmtId="0" fontId="32" fillId="0" borderId="21" xfId="0" applyFont="1" applyBorder="1" applyAlignment="1">
      <alignment vertical="center"/>
    </xf>
    <xf numFmtId="0" fontId="30" fillId="0" borderId="21" xfId="0" applyFont="1" applyBorder="1"/>
    <xf numFmtId="0" fontId="26" fillId="0" borderId="21" xfId="28" applyBorder="1" applyAlignment="1" applyProtection="1">
      <alignment horizontal="right" vertical="center"/>
    </xf>
    <xf numFmtId="0" fontId="26" fillId="0" borderId="0" xfId="28" applyBorder="1" applyAlignment="1" applyProtection="1">
      <alignment horizontal="right" vertical="center"/>
    </xf>
    <xf numFmtId="0" fontId="33" fillId="0" borderId="0" xfId="0" applyFont="1" applyAlignment="1">
      <alignment horizontal="center" vertical="center"/>
    </xf>
    <xf numFmtId="0" fontId="33" fillId="0" borderId="0" xfId="0" applyFont="1"/>
    <xf numFmtId="170" fontId="30" fillId="3" borderId="0" xfId="0" applyNumberFormat="1" applyFont="1" applyFill="1" applyAlignment="1">
      <alignment horizontal="center" vertical="top" wrapText="1"/>
    </xf>
    <xf numFmtId="0" fontId="33" fillId="0" borderId="0" xfId="0" applyFont="1" applyAlignment="1">
      <alignment vertical="top" wrapText="1"/>
    </xf>
    <xf numFmtId="0" fontId="33" fillId="0" borderId="0" xfId="0" applyFont="1" applyAlignment="1">
      <alignment horizontal="center" vertical="top" wrapText="1"/>
    </xf>
    <xf numFmtId="0" fontId="33" fillId="3" borderId="0" xfId="0" applyFont="1" applyFill="1" applyAlignment="1">
      <alignment horizontal="center" vertical="top" wrapText="1"/>
    </xf>
    <xf numFmtId="0" fontId="29" fillId="0" borderId="0" xfId="0" applyFont="1" applyAlignment="1">
      <alignment vertical="top"/>
    </xf>
    <xf numFmtId="49" fontId="32" fillId="0" borderId="0" xfId="0" applyNumberFormat="1" applyFont="1" applyAlignment="1">
      <alignment horizontal="center" vertical="top" wrapText="1"/>
    </xf>
    <xf numFmtId="49" fontId="32" fillId="0" borderId="0" xfId="0" applyNumberFormat="1" applyFont="1" applyAlignment="1">
      <alignment horizontal="center" vertical="top" wrapText="1"/>
    </xf>
    <xf numFmtId="170" fontId="28" fillId="3" borderId="0" xfId="0" applyNumberFormat="1" applyFont="1" applyFill="1" applyAlignment="1">
      <alignment horizontal="center" vertical="center" wrapText="1"/>
    </xf>
    <xf numFmtId="0" fontId="34" fillId="0" borderId="0" xfId="0" applyFont="1" applyAlignment="1">
      <alignment vertical="center" wrapText="1"/>
    </xf>
    <xf numFmtId="0" fontId="32" fillId="0" borderId="22" xfId="0" applyFont="1" applyBorder="1" applyAlignment="1">
      <alignment horizontal="center" vertical="center" wrapText="1"/>
    </xf>
    <xf numFmtId="0" fontId="32" fillId="0" borderId="23" xfId="0" applyFont="1" applyBorder="1" applyAlignment="1">
      <alignment horizontal="center" vertical="center" wrapText="1"/>
    </xf>
    <xf numFmtId="0" fontId="32" fillId="0" borderId="24" xfId="0" applyFont="1" applyBorder="1" applyAlignment="1">
      <alignment horizontal="center" vertical="center" wrapText="1"/>
    </xf>
    <xf numFmtId="0" fontId="32" fillId="0" borderId="25" xfId="0" applyFont="1" applyBorder="1" applyAlignment="1">
      <alignment horizontal="center" vertical="center" wrapText="1"/>
    </xf>
    <xf numFmtId="0" fontId="32" fillId="0" borderId="0" xfId="0" applyFont="1" applyAlignment="1">
      <alignment horizontal="center" vertical="center" wrapText="1"/>
    </xf>
    <xf numFmtId="0" fontId="32" fillId="0" borderId="26" xfId="0" applyFont="1" applyBorder="1" applyAlignment="1">
      <alignment horizontal="left" vertical="center" wrapText="1"/>
    </xf>
    <xf numFmtId="0" fontId="32" fillId="0" borderId="27" xfId="0" applyFont="1" applyBorder="1" applyAlignment="1">
      <alignment horizontal="center" vertical="center" wrapText="1"/>
    </xf>
    <xf numFmtId="0" fontId="32" fillId="0" borderId="28" xfId="0" applyFont="1" applyBorder="1" applyAlignment="1">
      <alignment horizontal="center" vertical="center" wrapText="1"/>
    </xf>
    <xf numFmtId="0" fontId="32" fillId="0" borderId="29" xfId="0" applyFont="1" applyBorder="1" applyAlignment="1">
      <alignment horizontal="center" vertical="center" wrapText="1"/>
    </xf>
    <xf numFmtId="0" fontId="32" fillId="0" borderId="30" xfId="0" applyFont="1" applyBorder="1" applyAlignment="1">
      <alignment horizontal="center" vertical="center" wrapText="1"/>
    </xf>
    <xf numFmtId="170" fontId="30" fillId="3" borderId="0" xfId="0" quotePrefix="1" applyNumberFormat="1" applyFont="1" applyFill="1" applyAlignment="1">
      <alignment horizontal="center" vertical="center" wrapText="1"/>
    </xf>
    <xf numFmtId="170" fontId="35" fillId="0" borderId="0" xfId="0" applyNumberFormat="1" applyFont="1" applyAlignment="1">
      <alignment horizontal="center" vertical="center" wrapText="1"/>
    </xf>
    <xf numFmtId="0" fontId="35" fillId="0" borderId="0" xfId="0" applyFont="1" applyAlignment="1">
      <alignment vertical="center" wrapText="1"/>
    </xf>
    <xf numFmtId="168" fontId="35" fillId="0" borderId="31" xfId="1" applyNumberFormat="1" applyFont="1" applyBorder="1" applyAlignment="1">
      <alignment horizontal="center" vertical="center" wrapText="1"/>
    </xf>
    <xf numFmtId="168" fontId="35" fillId="0" borderId="32" xfId="1" applyNumberFormat="1" applyFont="1" applyBorder="1" applyAlignment="1">
      <alignment horizontal="center" vertical="center" wrapText="1"/>
    </xf>
    <xf numFmtId="168" fontId="35" fillId="0" borderId="0" xfId="1" applyNumberFormat="1" applyFont="1" applyBorder="1" applyAlignment="1">
      <alignment horizontal="center" vertical="center" wrapText="1"/>
    </xf>
    <xf numFmtId="168" fontId="35" fillId="0" borderId="33" xfId="1" applyNumberFormat="1" applyFont="1" applyFill="1" applyBorder="1" applyAlignment="1">
      <alignment horizontal="center" vertical="center" wrapText="1"/>
    </xf>
    <xf numFmtId="168" fontId="35" fillId="0" borderId="0" xfId="1" applyNumberFormat="1" applyFont="1" applyFill="1" applyBorder="1" applyAlignment="1">
      <alignment horizontal="center" vertical="center" wrapText="1"/>
    </xf>
    <xf numFmtId="43" fontId="29" fillId="0" borderId="0" xfId="1" applyFont="1"/>
    <xf numFmtId="168" fontId="36" fillId="0" borderId="34" xfId="0" applyNumberFormat="1" applyFont="1" applyBorder="1"/>
    <xf numFmtId="170" fontId="33" fillId="0" borderId="0" xfId="0" applyNumberFormat="1" applyFont="1" applyAlignment="1">
      <alignment horizontal="center" vertical="center" wrapText="1"/>
    </xf>
    <xf numFmtId="0" fontId="33" fillId="0" borderId="0" xfId="0" applyFont="1" applyAlignment="1">
      <alignment horizontal="left" vertical="center" wrapText="1" indent="2"/>
    </xf>
    <xf numFmtId="168" fontId="33" fillId="0" borderId="31" xfId="1" applyNumberFormat="1" applyFont="1" applyBorder="1" applyAlignment="1">
      <alignment horizontal="center" vertical="center" wrapText="1"/>
    </xf>
    <xf numFmtId="168" fontId="33" fillId="0" borderId="32" xfId="1" applyNumberFormat="1" applyFont="1" applyBorder="1" applyAlignment="1">
      <alignment horizontal="center" vertical="center" wrapText="1"/>
    </xf>
    <xf numFmtId="168" fontId="33" fillId="0" borderId="0" xfId="1" applyNumberFormat="1" applyFont="1" applyBorder="1" applyAlignment="1">
      <alignment horizontal="center" vertical="center" wrapText="1"/>
    </xf>
    <xf numFmtId="168" fontId="33" fillId="0" borderId="33" xfId="1" applyNumberFormat="1" applyFont="1" applyFill="1" applyBorder="1" applyAlignment="1">
      <alignment horizontal="center" vertical="center" wrapText="1"/>
    </xf>
    <xf numFmtId="168" fontId="33" fillId="0" borderId="0" xfId="1" applyNumberFormat="1" applyFont="1" applyFill="1" applyBorder="1" applyAlignment="1">
      <alignment horizontal="center" vertical="center" wrapText="1"/>
    </xf>
    <xf numFmtId="0" fontId="33" fillId="0" borderId="0" xfId="0" applyFont="1" applyAlignment="1">
      <alignment horizontal="center" vertical="center" wrapText="1"/>
    </xf>
    <xf numFmtId="0" fontId="35" fillId="0" borderId="0" xfId="0" applyFont="1" applyAlignment="1">
      <alignment horizontal="center" vertical="center" wrapText="1"/>
    </xf>
    <xf numFmtId="170" fontId="35" fillId="0" borderId="21" xfId="0" applyNumberFormat="1" applyFont="1" applyBorder="1" applyAlignment="1">
      <alignment horizontal="center" vertical="center" wrapText="1"/>
    </xf>
    <xf numFmtId="0" fontId="35" fillId="0" borderId="25" xfId="0" applyFont="1" applyBorder="1" applyAlignment="1">
      <alignment vertical="center" wrapText="1"/>
    </xf>
    <xf numFmtId="168" fontId="35" fillId="0" borderId="35" xfId="1" applyNumberFormat="1" applyFont="1" applyBorder="1" applyAlignment="1">
      <alignment horizontal="center" vertical="center" wrapText="1"/>
    </xf>
    <xf numFmtId="168" fontId="35" fillId="0" borderId="36" xfId="1" applyNumberFormat="1" applyFont="1" applyFill="1" applyBorder="1" applyAlignment="1">
      <alignment horizontal="center" vertical="center" wrapText="1"/>
    </xf>
    <xf numFmtId="0" fontId="37" fillId="0" borderId="0" xfId="3" applyFont="1" applyAlignment="1" applyProtection="1">
      <alignment horizontal="center" vertical="center"/>
      <protection locked="0"/>
    </xf>
    <xf numFmtId="0" fontId="37" fillId="0" borderId="0" xfId="3" applyFont="1" applyAlignment="1" applyProtection="1">
      <alignment vertical="center" wrapText="1"/>
      <protection locked="0"/>
    </xf>
    <xf numFmtId="168" fontId="35" fillId="0" borderId="0" xfId="1" applyNumberFormat="1" applyFont="1" applyAlignment="1">
      <alignment horizontal="center" vertical="center" wrapText="1"/>
    </xf>
    <xf numFmtId="43" fontId="35" fillId="0" borderId="0" xfId="1" applyFont="1" applyFill="1" applyAlignment="1">
      <alignment horizontal="center" vertical="center" wrapText="1"/>
    </xf>
    <xf numFmtId="168" fontId="35" fillId="0" borderId="0" xfId="1" applyNumberFormat="1" applyFont="1" applyFill="1" applyAlignment="1">
      <alignment horizontal="center" vertical="center" wrapText="1"/>
    </xf>
    <xf numFmtId="0" fontId="38" fillId="0" borderId="0" xfId="3" applyFont="1" applyAlignment="1" applyProtection="1">
      <alignment horizontal="left" vertical="center" wrapText="1"/>
      <protection locked="0"/>
    </xf>
    <xf numFmtId="0" fontId="38" fillId="0" borderId="0" xfId="3" applyFont="1" applyAlignment="1" applyProtection="1">
      <alignment horizontal="left" vertical="center" wrapText="1"/>
      <protection locked="0"/>
    </xf>
    <xf numFmtId="0" fontId="35" fillId="0" borderId="0" xfId="1" applyNumberFormat="1" applyFont="1" applyAlignment="1">
      <alignment horizontal="center" vertical="center" wrapText="1"/>
    </xf>
    <xf numFmtId="43" fontId="35" fillId="0" borderId="0" xfId="1" applyFont="1" applyAlignment="1">
      <alignment horizontal="center" vertical="center" wrapText="1"/>
    </xf>
    <xf numFmtId="43" fontId="36" fillId="4" borderId="0" xfId="1" applyFont="1" applyFill="1" applyAlignment="1">
      <alignment horizontal="center" vertical="center" wrapText="1"/>
    </xf>
    <xf numFmtId="0" fontId="33" fillId="0" borderId="0" xfId="0" quotePrefix="1" applyFont="1" applyAlignment="1">
      <alignment vertical="top" wrapText="1"/>
    </xf>
    <xf numFmtId="0" fontId="33" fillId="0" borderId="37" xfId="0" applyFont="1" applyBorder="1"/>
    <xf numFmtId="49" fontId="39" fillId="0" borderId="0" xfId="0" applyNumberFormat="1" applyFont="1" applyAlignment="1">
      <alignment horizontal="center" vertical="center"/>
    </xf>
    <xf numFmtId="0" fontId="40" fillId="0" borderId="0" xfId="0" applyFont="1" applyAlignment="1">
      <alignment horizontal="center"/>
    </xf>
    <xf numFmtId="0" fontId="40" fillId="0" borderId="0" xfId="0" applyFont="1"/>
    <xf numFmtId="0" fontId="41" fillId="0" borderId="0" xfId="0" applyFont="1" applyAlignment="1">
      <alignment horizontal="right"/>
    </xf>
    <xf numFmtId="49" fontId="39" fillId="3" borderId="0" xfId="0" applyNumberFormat="1" applyFont="1" applyFill="1" applyAlignment="1">
      <alignment horizontal="center" vertical="center"/>
    </xf>
    <xf numFmtId="0" fontId="33" fillId="3" borderId="21" xfId="0" applyFont="1" applyFill="1" applyBorder="1"/>
    <xf numFmtId="0" fontId="26" fillId="0" borderId="21" xfId="28" applyFill="1" applyBorder="1" applyAlignment="1" applyProtection="1">
      <alignment horizontal="right" vertical="center"/>
    </xf>
    <xf numFmtId="0" fontId="33" fillId="3" borderId="0" xfId="0" applyFont="1" applyFill="1"/>
    <xf numFmtId="0" fontId="33" fillId="3" borderId="0" xfId="0" applyFont="1" applyFill="1" applyAlignment="1">
      <alignment horizontal="center"/>
    </xf>
    <xf numFmtId="0" fontId="34" fillId="3" borderId="0" xfId="0" applyFont="1" applyFill="1" applyAlignment="1">
      <alignment horizontal="center"/>
    </xf>
    <xf numFmtId="0" fontId="34" fillId="3" borderId="0" xfId="0" applyFont="1" applyFill="1"/>
    <xf numFmtId="49" fontId="32" fillId="3" borderId="38" xfId="0" applyNumberFormat="1" applyFont="1" applyFill="1" applyBorder="1" applyAlignment="1">
      <alignment horizontal="center"/>
    </xf>
    <xf numFmtId="170" fontId="39" fillId="3" borderId="0" xfId="0" applyNumberFormat="1" applyFont="1" applyFill="1" applyAlignment="1">
      <alignment horizontal="center" vertical="center" wrapText="1"/>
    </xf>
    <xf numFmtId="0" fontId="32" fillId="0" borderId="0" xfId="0" applyFont="1" applyAlignment="1">
      <alignment horizontal="left" vertical="center" wrapText="1"/>
    </xf>
    <xf numFmtId="0" fontId="32" fillId="0" borderId="39" xfId="0" applyFont="1" applyBorder="1" applyAlignment="1">
      <alignment horizontal="center" vertical="center" wrapText="1"/>
    </xf>
    <xf numFmtId="0" fontId="33" fillId="0" borderId="0" xfId="0" applyFont="1" applyAlignment="1">
      <alignment vertical="center"/>
    </xf>
    <xf numFmtId="170" fontId="40" fillId="3" borderId="0" xfId="0" quotePrefix="1" applyNumberFormat="1" applyFont="1" applyFill="1" applyAlignment="1">
      <alignment horizontal="center" vertical="center" wrapText="1"/>
    </xf>
    <xf numFmtId="170" fontId="33" fillId="0" borderId="21" xfId="0" applyNumberFormat="1" applyFont="1" applyBorder="1" applyAlignment="1">
      <alignment horizontal="center" vertical="center" wrapText="1"/>
    </xf>
    <xf numFmtId="0" fontId="33" fillId="0" borderId="21" xfId="0" applyFont="1" applyBorder="1" applyAlignment="1">
      <alignment horizontal="left" vertical="center" wrapText="1"/>
    </xf>
    <xf numFmtId="168" fontId="33" fillId="0" borderId="38" xfId="1" applyNumberFormat="1" applyFont="1" applyFill="1" applyBorder="1" applyAlignment="1">
      <alignment horizontal="center" vertical="center" wrapText="1"/>
    </xf>
    <xf numFmtId="43" fontId="37" fillId="0" borderId="0" xfId="1" applyFont="1" applyFill="1" applyBorder="1" applyAlignment="1">
      <alignment horizontal="center" vertical="center" wrapText="1"/>
    </xf>
    <xf numFmtId="168" fontId="42" fillId="0" borderId="0" xfId="0" applyNumberFormat="1" applyFont="1" applyAlignment="1">
      <alignment vertical="center"/>
    </xf>
    <xf numFmtId="0" fontId="42" fillId="0" borderId="0" xfId="0" applyFont="1" applyAlignment="1">
      <alignment vertical="center"/>
    </xf>
    <xf numFmtId="0" fontId="33" fillId="0" borderId="0" xfId="0" applyFont="1" applyAlignment="1">
      <alignment horizontal="left" vertical="center" wrapText="1"/>
    </xf>
    <xf numFmtId="168" fontId="33" fillId="0" borderId="39" xfId="1" applyNumberFormat="1" applyFont="1" applyFill="1" applyBorder="1" applyAlignment="1">
      <alignment horizontal="center" vertical="center" wrapText="1"/>
    </xf>
    <xf numFmtId="43" fontId="33" fillId="0" borderId="0" xfId="1" applyFont="1" applyFill="1" applyBorder="1" applyAlignment="1">
      <alignment horizontal="center" vertical="center" wrapText="1"/>
    </xf>
    <xf numFmtId="168" fontId="33" fillId="0" borderId="40" xfId="1" applyNumberFormat="1" applyFont="1" applyFill="1" applyBorder="1" applyAlignment="1">
      <alignment horizontal="center" vertical="center" wrapText="1"/>
    </xf>
    <xf numFmtId="170" fontId="39" fillId="3" borderId="0" xfId="0" quotePrefix="1" applyNumberFormat="1" applyFont="1" applyFill="1" applyAlignment="1">
      <alignment horizontal="center" vertical="center" wrapText="1"/>
    </xf>
    <xf numFmtId="168" fontId="35" fillId="0" borderId="41" xfId="1" applyNumberFormat="1" applyFont="1" applyFill="1" applyBorder="1" applyAlignment="1">
      <alignment horizontal="center" vertical="center" wrapText="1"/>
    </xf>
    <xf numFmtId="0" fontId="37" fillId="0" borderId="0" xfId="0" applyFont="1" applyAlignment="1">
      <alignment vertical="center"/>
    </xf>
    <xf numFmtId="170" fontId="37" fillId="0" borderId="0" xfId="0" applyNumberFormat="1" applyFont="1" applyAlignment="1">
      <alignment horizontal="center" vertical="center" wrapText="1"/>
    </xf>
    <xf numFmtId="0" fontId="37" fillId="0" borderId="0" xfId="0" applyFont="1" applyAlignment="1">
      <alignment horizontal="left" vertical="center" wrapText="1"/>
    </xf>
  </cellXfs>
  <cellStyles count="29">
    <cellStyle name="Comma 2" xfId="25" xr:uid="{00000000-0005-0000-0000-000001000000}"/>
    <cellStyle name="Hiperlink 2" xfId="28" xr:uid="{A6D24538-DB66-43C8-B53B-108F195C46C2}"/>
    <cellStyle name="Hyperlink 2" xfId="26" xr:uid="{00000000-0005-0000-0000-000003000000}"/>
    <cellStyle name="Normal" xfId="0" builtinId="0"/>
    <cellStyle name="Normal 10 2 2 2" xfId="15" xr:uid="{00000000-0005-0000-0000-000005000000}"/>
    <cellStyle name="Normal 15" xfId="23" xr:uid="{00000000-0005-0000-0000-000006000000}"/>
    <cellStyle name="Normal 15 2 2" xfId="24" xr:uid="{00000000-0005-0000-0000-000007000000}"/>
    <cellStyle name="Normal 2" xfId="10" xr:uid="{00000000-0005-0000-0000-000008000000}"/>
    <cellStyle name="Normal 2 2" xfId="3" xr:uid="{00000000-0005-0000-0000-000009000000}"/>
    <cellStyle name="Normal 2 2 2" xfId="12" xr:uid="{00000000-0005-0000-0000-00000A000000}"/>
    <cellStyle name="Normal 2 3" xfId="22" xr:uid="{00000000-0005-0000-0000-00000B000000}"/>
    <cellStyle name="Normal 21" xfId="13" xr:uid="{00000000-0005-0000-0000-00000C000000}"/>
    <cellStyle name="Normal 3" xfId="7" xr:uid="{00000000-0005-0000-0000-00000D000000}"/>
    <cellStyle name="Normal 3 2" xfId="27" xr:uid="{ED7FF749-3827-4BCB-BD03-0F4BD5708DBC}"/>
    <cellStyle name="Normal 4" xfId="21" xr:uid="{00000000-0005-0000-0000-00000E000000}"/>
    <cellStyle name="Normal 482 2" xfId="8" xr:uid="{00000000-0005-0000-0000-00000F000000}"/>
    <cellStyle name="Normal 483 2" xfId="9" xr:uid="{00000000-0005-0000-0000-000010000000}"/>
    <cellStyle name="Porcentagem" xfId="2" builtinId="5"/>
    <cellStyle name="Porcentagem 10 2" xfId="19" xr:uid="{00000000-0005-0000-0000-000012000000}"/>
    <cellStyle name="Porcentagem 2" xfId="11" xr:uid="{00000000-0005-0000-0000-000013000000}"/>
    <cellStyle name="Separador de milhares 2" xfId="6" xr:uid="{00000000-0005-0000-0000-000014000000}"/>
    <cellStyle name="Separador de milhares 65" xfId="4" xr:uid="{00000000-0005-0000-0000-000015000000}"/>
    <cellStyle name="Vírgula" xfId="1" builtinId="3"/>
    <cellStyle name="Vírgula 10 6" xfId="18" xr:uid="{00000000-0005-0000-0000-000016000000}"/>
    <cellStyle name="Vírgula 12 3" xfId="5" xr:uid="{00000000-0005-0000-0000-000017000000}"/>
    <cellStyle name="Vírgula 12 3 2" xfId="16" xr:uid="{00000000-0005-0000-0000-000018000000}"/>
    <cellStyle name="Vírgula 2 2 2" xfId="20" xr:uid="{00000000-0005-0000-0000-000019000000}"/>
    <cellStyle name="Vírgula 5" xfId="14" xr:uid="{00000000-0005-0000-0000-00001A000000}"/>
    <cellStyle name="Vírgula 50" xfId="17" xr:uid="{00000000-0005-0000-0000-00001B000000}"/>
  </cellStyles>
  <dxfs count="4"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7A988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66453</xdr:colOff>
      <xdr:row>0</xdr:row>
      <xdr:rowOff>81221</xdr:rowOff>
    </xdr:from>
    <xdr:to>
      <xdr:col>2</xdr:col>
      <xdr:colOff>1012334</xdr:colOff>
      <xdr:row>4</xdr:row>
      <xdr:rowOff>2412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453" y="81221"/>
          <a:ext cx="1657435" cy="65408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133272</xdr:rowOff>
    </xdr:from>
    <xdr:to>
      <xdr:col>2</xdr:col>
      <xdr:colOff>1045953</xdr:colOff>
      <xdr:row>4</xdr:row>
      <xdr:rowOff>60406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91605" y="133272"/>
          <a:ext cx="1657435" cy="65408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38100</xdr:rowOff>
    </xdr:from>
    <xdr:to>
      <xdr:col>1</xdr:col>
      <xdr:colOff>1044025</xdr:colOff>
      <xdr:row>3</xdr:row>
      <xdr:rowOff>135924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8100"/>
          <a:ext cx="1657435" cy="65408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203201</xdr:colOff>
      <xdr:row>0</xdr:row>
      <xdr:rowOff>1</xdr:rowOff>
    </xdr:from>
    <xdr:to>
      <xdr:col>2</xdr:col>
      <xdr:colOff>970915</xdr:colOff>
      <xdr:row>2</xdr:row>
      <xdr:rowOff>94616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32A9AB9F-71AE-4415-94F6-64CFBD1F78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7011" y="1"/>
          <a:ext cx="1154429" cy="36131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215900</xdr:colOff>
      <xdr:row>0</xdr:row>
      <xdr:rowOff>0</xdr:rowOff>
    </xdr:from>
    <xdr:to>
      <xdr:col>2</xdr:col>
      <xdr:colOff>1011418</xdr:colOff>
      <xdr:row>3</xdr:row>
      <xdr:rowOff>1633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F20B51DC-0B80-4D0B-9709-720126ACE2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2090" y="0"/>
          <a:ext cx="1189853" cy="40168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Analise_Economica\CEN&#193;RIO\Cen&#225;rio_Final\Ptax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Analise_Economica\CEN&#193;RIO\Boletim\Bloomberg\EURO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bzb\USR\Dept\Control\Accounting\Pilar%20III\2025\2%20T%202025\Pillar%203%20-%202Q25.xlsx" TargetMode="External"/><Relationship Id="rId1" Type="http://schemas.openxmlformats.org/officeDocument/2006/relationships/externalLinkPath" Target="Pillar%203%20-%202Q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tax"/>
      <sheetName val="Plan2"/>
      <sheetName val="Plan3"/>
    </sheetNames>
    <sheetDataSet>
      <sheetData sheetId="0" refreshError="1">
        <row r="3">
          <cell r="A3">
            <v>34515</v>
          </cell>
          <cell r="D3">
            <v>34486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URO"/>
      <sheetName val="AUX"/>
      <sheetName val="EURO (2)"/>
      <sheetName val="BASE"/>
      <sheetName val="Calendar USA"/>
      <sheetName val="SBInput"/>
      <sheetName val="Profile"/>
      <sheetName val="Reference"/>
      <sheetName val="comp"/>
      <sheetName val="Europolitan"/>
      <sheetName val="#REF"/>
    </sheetNames>
    <sheetDataSet>
      <sheetData sheetId="0" refreshError="1">
        <row r="3">
          <cell r="A3">
            <v>36528</v>
          </cell>
          <cell r="D3">
            <v>36528</v>
          </cell>
          <cell r="G3">
            <v>36528</v>
          </cell>
          <cell r="J3">
            <v>36528</v>
          </cell>
          <cell r="M3">
            <v>36528</v>
          </cell>
          <cell r="P3">
            <v>36528</v>
          </cell>
          <cell r="S3">
            <v>36528</v>
          </cell>
          <cell r="V3">
            <v>36528</v>
          </cell>
          <cell r="Y3">
            <v>36528</v>
          </cell>
          <cell r="AB3">
            <v>36528</v>
          </cell>
          <cell r="AE3">
            <v>36528</v>
          </cell>
          <cell r="AH3">
            <v>36528</v>
          </cell>
          <cell r="AK3">
            <v>36528</v>
          </cell>
          <cell r="AN3">
            <v>36528</v>
          </cell>
        </row>
      </sheetData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KM1"/>
      <sheetName val="OV1"/>
      <sheetName val="MR1"/>
      <sheetName val="CR1"/>
      <sheetName val="CR2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L45"/>
  <sheetViews>
    <sheetView showGridLines="0" tabSelected="1" topLeftCell="B1" zoomScale="86" zoomScaleNormal="86" workbookViewId="0">
      <selection activeCell="I24" sqref="I24"/>
    </sheetView>
  </sheetViews>
  <sheetFormatPr defaultColWidth="8.5546875" defaultRowHeight="14.4" outlineLevelCol="1"/>
  <cols>
    <col min="1" max="1" width="11.44140625" style="25" hidden="1" customWidth="1" outlineLevel="1"/>
    <col min="2" max="2" width="9.109375" style="16" customWidth="1" collapsed="1"/>
    <col min="3" max="3" width="71.44140625" style="25" customWidth="1"/>
    <col min="4" max="5" width="18" style="25" bestFit="1" customWidth="1"/>
    <col min="6" max="7" width="17.44140625" style="25" bestFit="1" customWidth="1"/>
    <col min="8" max="8" width="16.88671875" style="25" bestFit="1" customWidth="1"/>
    <col min="9" max="9" width="8.5546875" style="25"/>
    <col min="10" max="10" width="12.44140625" style="25" bestFit="1" customWidth="1"/>
    <col min="11" max="11" width="19.109375" style="25" bestFit="1" customWidth="1"/>
    <col min="12" max="12" width="15.21875" style="25" bestFit="1" customWidth="1"/>
    <col min="13" max="16384" width="8.5546875" style="25"/>
  </cols>
  <sheetData>
    <row r="6" spans="1:12" ht="15" thickBot="1"/>
    <row r="7" spans="1:12" ht="16.2" thickTop="1">
      <c r="A7" s="31" t="s">
        <v>64</v>
      </c>
      <c r="B7" s="21"/>
      <c r="C7" s="32"/>
      <c r="D7" s="32"/>
      <c r="E7" s="32"/>
      <c r="F7" s="32"/>
      <c r="G7" s="32"/>
      <c r="H7" s="32"/>
    </row>
    <row r="9" spans="1:12" ht="15.6">
      <c r="B9" s="17"/>
      <c r="C9" s="4"/>
      <c r="D9" s="4"/>
      <c r="E9" s="4"/>
      <c r="F9" s="4"/>
      <c r="G9" s="4"/>
      <c r="H9" s="13"/>
    </row>
    <row r="10" spans="1:12" ht="16.2" thickBot="1">
      <c r="B10" s="17"/>
      <c r="C10" s="4"/>
      <c r="D10" s="33" t="s">
        <v>0</v>
      </c>
      <c r="E10" s="33" t="s">
        <v>14</v>
      </c>
      <c r="F10" s="33" t="s">
        <v>15</v>
      </c>
      <c r="G10" s="33" t="s">
        <v>31</v>
      </c>
      <c r="H10" s="33" t="s">
        <v>32</v>
      </c>
    </row>
    <row r="11" spans="1:12" ht="16.8" thickTop="1" thickBot="1">
      <c r="B11" s="17"/>
      <c r="C11" s="27" t="s">
        <v>65</v>
      </c>
      <c r="D11" s="34" t="s">
        <v>80</v>
      </c>
      <c r="E11" s="35" t="s">
        <v>79</v>
      </c>
      <c r="F11" s="35" t="s">
        <v>71</v>
      </c>
      <c r="G11" s="35" t="s">
        <v>70</v>
      </c>
      <c r="H11" s="35" t="s">
        <v>69</v>
      </c>
    </row>
    <row r="12" spans="1:12" ht="16.8" thickTop="1" thickBot="1">
      <c r="B12" s="18"/>
      <c r="C12" s="36" t="s">
        <v>33</v>
      </c>
      <c r="D12" s="37"/>
      <c r="E12" s="37"/>
      <c r="F12" s="37"/>
      <c r="G12" s="37"/>
      <c r="H12" s="38"/>
      <c r="K12" s="12"/>
      <c r="L12" s="84"/>
    </row>
    <row r="13" spans="1:12" ht="15.6">
      <c r="B13" s="19">
        <v>1</v>
      </c>
      <c r="C13" s="39" t="s">
        <v>34</v>
      </c>
      <c r="D13" s="58">
        <v>2317891.8751300001</v>
      </c>
      <c r="E13" s="58">
        <v>2213745.75379</v>
      </c>
      <c r="F13" s="58">
        <v>2285115.5466100001</v>
      </c>
      <c r="G13" s="58">
        <v>2369820.99126</v>
      </c>
      <c r="H13" s="59">
        <v>2371415.0781300003</v>
      </c>
      <c r="J13" s="76"/>
      <c r="K13" s="12"/>
      <c r="L13" s="84"/>
    </row>
    <row r="14" spans="1:12" ht="15.6">
      <c r="B14" s="19">
        <v>2</v>
      </c>
      <c r="C14" s="29" t="s">
        <v>35</v>
      </c>
      <c r="D14" s="58">
        <v>2317891.8751300001</v>
      </c>
      <c r="E14" s="58">
        <v>2213745.75379</v>
      </c>
      <c r="F14" s="58">
        <v>2285115.5466100001</v>
      </c>
      <c r="G14" s="58">
        <v>2369820.99126</v>
      </c>
      <c r="H14" s="59">
        <v>2371415.0781300003</v>
      </c>
      <c r="J14" s="76"/>
      <c r="K14" s="12"/>
      <c r="L14" s="84"/>
    </row>
    <row r="15" spans="1:12" ht="15.6">
      <c r="B15" s="19">
        <v>3</v>
      </c>
      <c r="C15" s="29" t="s">
        <v>36</v>
      </c>
      <c r="D15" s="58">
        <v>2317891.8751300001</v>
      </c>
      <c r="E15" s="58">
        <v>2213745.75379</v>
      </c>
      <c r="F15" s="58">
        <v>2285115.5466100001</v>
      </c>
      <c r="G15" s="58">
        <v>2369820.99126</v>
      </c>
      <c r="H15" s="59">
        <v>2371415.0781300003</v>
      </c>
      <c r="J15" s="76"/>
      <c r="K15" s="12"/>
    </row>
    <row r="16" spans="1:12" ht="15.6">
      <c r="B16" s="19" t="s">
        <v>37</v>
      </c>
      <c r="C16" s="29" t="s">
        <v>38</v>
      </c>
      <c r="D16" s="58">
        <v>0</v>
      </c>
      <c r="E16" s="58">
        <v>0</v>
      </c>
      <c r="F16" s="58">
        <v>0</v>
      </c>
      <c r="G16" s="58">
        <v>0</v>
      </c>
      <c r="H16" s="59">
        <v>0</v>
      </c>
      <c r="K16" s="12"/>
    </row>
    <row r="17" spans="2:12" ht="16.2" thickBot="1">
      <c r="B17" s="19" t="s">
        <v>39</v>
      </c>
      <c r="C17" s="29" t="s">
        <v>40</v>
      </c>
      <c r="D17" s="58">
        <v>0</v>
      </c>
      <c r="E17" s="58">
        <v>0</v>
      </c>
      <c r="F17" s="58">
        <v>0</v>
      </c>
      <c r="G17" s="58">
        <v>0</v>
      </c>
      <c r="H17" s="59">
        <v>0</v>
      </c>
      <c r="K17" s="12"/>
    </row>
    <row r="18" spans="2:12" ht="15" thickBot="1">
      <c r="B18" s="18"/>
      <c r="C18" s="36" t="s">
        <v>41</v>
      </c>
      <c r="D18" s="60"/>
      <c r="E18" s="60"/>
      <c r="F18" s="60">
        <v>0</v>
      </c>
      <c r="G18" s="60">
        <v>0</v>
      </c>
      <c r="H18" s="61">
        <v>0</v>
      </c>
      <c r="K18" s="12"/>
      <c r="L18" s="84"/>
    </row>
    <row r="19" spans="2:12" ht="16.2" thickBot="1">
      <c r="B19" s="19">
        <v>4</v>
      </c>
      <c r="C19" s="29" t="s">
        <v>42</v>
      </c>
      <c r="D19" s="58">
        <v>7486626.3446499994</v>
      </c>
      <c r="E19" s="58">
        <v>8007123.9090600004</v>
      </c>
      <c r="F19" s="58">
        <v>9208293.8726299983</v>
      </c>
      <c r="G19" s="58">
        <v>8022614.62897</v>
      </c>
      <c r="H19" s="59">
        <v>8265779.8857299993</v>
      </c>
      <c r="J19" s="76"/>
      <c r="K19" s="12"/>
    </row>
    <row r="20" spans="2:12" ht="15" thickBot="1">
      <c r="B20" s="18"/>
      <c r="C20" s="36" t="s">
        <v>43</v>
      </c>
      <c r="D20" s="62"/>
      <c r="E20" s="62"/>
      <c r="F20" s="62">
        <v>0</v>
      </c>
      <c r="G20" s="62">
        <v>0</v>
      </c>
      <c r="H20" s="63">
        <v>0</v>
      </c>
      <c r="K20" s="12"/>
    </row>
    <row r="21" spans="2:12" ht="15.6">
      <c r="B21" s="19">
        <v>5</v>
      </c>
      <c r="C21" s="29" t="s">
        <v>44</v>
      </c>
      <c r="D21" s="64">
        <v>0.30960432221736073</v>
      </c>
      <c r="E21" s="64">
        <v>0.27647202402914778</v>
      </c>
      <c r="F21" s="64">
        <v>0.24815840786772628</v>
      </c>
      <c r="G21" s="64">
        <v>0.2954</v>
      </c>
      <c r="H21" s="65">
        <v>0.28689999999999999</v>
      </c>
      <c r="K21" s="12"/>
    </row>
    <row r="22" spans="2:12" ht="15.6">
      <c r="B22" s="19">
        <v>6</v>
      </c>
      <c r="C22" s="29" t="s">
        <v>45</v>
      </c>
      <c r="D22" s="64">
        <v>0.30960432221736073</v>
      </c>
      <c r="E22" s="64">
        <v>0.27647202402914778</v>
      </c>
      <c r="F22" s="64">
        <v>0.24815840786772628</v>
      </c>
      <c r="G22" s="64">
        <v>0.2954</v>
      </c>
      <c r="H22" s="65">
        <v>0.28689999999999999</v>
      </c>
      <c r="K22" s="12"/>
    </row>
    <row r="23" spans="2:12" ht="16.2" thickBot="1">
      <c r="B23" s="19">
        <v>7</v>
      </c>
      <c r="C23" s="29" t="s">
        <v>46</v>
      </c>
      <c r="D23" s="64">
        <v>0.30960432221736073</v>
      </c>
      <c r="E23" s="64">
        <v>0.27647202402914778</v>
      </c>
      <c r="F23" s="64">
        <v>0.24815840786772628</v>
      </c>
      <c r="G23" s="64">
        <v>0.2954</v>
      </c>
      <c r="H23" s="65">
        <v>0.28689999999999999</v>
      </c>
      <c r="K23" s="12"/>
    </row>
    <row r="24" spans="2:12" ht="15" thickBot="1">
      <c r="B24" s="18"/>
      <c r="C24" s="36" t="s">
        <v>47</v>
      </c>
      <c r="D24" s="62"/>
      <c r="E24" s="62"/>
      <c r="F24" s="62"/>
      <c r="G24" s="62"/>
      <c r="H24" s="63"/>
      <c r="K24" s="12"/>
    </row>
    <row r="25" spans="2:12" ht="15.6">
      <c r="B25" s="19">
        <v>8</v>
      </c>
      <c r="C25" s="29" t="s">
        <v>48</v>
      </c>
      <c r="D25" s="66">
        <v>2.5000000000000001E-2</v>
      </c>
      <c r="E25" s="66">
        <v>2.5000000000000001E-2</v>
      </c>
      <c r="F25" s="66">
        <v>2.5000000000000001E-2</v>
      </c>
      <c r="G25" s="66">
        <v>2.4E-2</v>
      </c>
      <c r="H25" s="67">
        <v>2.4E-2</v>
      </c>
      <c r="K25" s="12"/>
    </row>
    <row r="26" spans="2:12" ht="15.6">
      <c r="B26" s="19">
        <v>9</v>
      </c>
      <c r="C26" s="29" t="s">
        <v>49</v>
      </c>
      <c r="D26" s="66">
        <v>0</v>
      </c>
      <c r="E26" s="66">
        <v>0</v>
      </c>
      <c r="F26" s="66">
        <v>0</v>
      </c>
      <c r="G26" s="66">
        <v>0</v>
      </c>
      <c r="H26" s="67">
        <v>0</v>
      </c>
      <c r="K26" s="12"/>
    </row>
    <row r="27" spans="2:12" ht="29.25" customHeight="1">
      <c r="B27" s="19">
        <v>10</v>
      </c>
      <c r="C27" s="29" t="s">
        <v>50</v>
      </c>
      <c r="D27" s="64">
        <v>0</v>
      </c>
      <c r="E27" s="64">
        <v>0</v>
      </c>
      <c r="F27" s="64">
        <v>0</v>
      </c>
      <c r="G27" s="64">
        <v>0</v>
      </c>
      <c r="H27" s="65">
        <v>0</v>
      </c>
      <c r="K27" s="12"/>
    </row>
    <row r="28" spans="2:12" ht="15.6">
      <c r="B28" s="19">
        <v>11</v>
      </c>
      <c r="C28" s="29" t="s">
        <v>51</v>
      </c>
      <c r="D28" s="64">
        <v>2.5000000000000001E-2</v>
      </c>
      <c r="E28" s="64">
        <v>2.5000000000000001E-2</v>
      </c>
      <c r="F28" s="64">
        <v>2.5000000000000001E-2</v>
      </c>
      <c r="G28" s="64">
        <v>2.4E-2</v>
      </c>
      <c r="H28" s="65">
        <v>2.4E-2</v>
      </c>
      <c r="K28" s="12"/>
    </row>
    <row r="29" spans="2:12" ht="16.2" thickBot="1">
      <c r="B29" s="19">
        <v>12</v>
      </c>
      <c r="C29" s="29" t="s">
        <v>52</v>
      </c>
      <c r="D29" s="66">
        <v>0.22460432221736071</v>
      </c>
      <c r="E29" s="66">
        <v>0.19147202402914776</v>
      </c>
      <c r="F29" s="66">
        <v>0.16300000000000001</v>
      </c>
      <c r="G29" s="66">
        <v>0.21099999999999999</v>
      </c>
      <c r="H29" s="67">
        <v>0.20300000000000001</v>
      </c>
      <c r="K29" s="12"/>
    </row>
    <row r="30" spans="2:12" ht="15" thickBot="1">
      <c r="B30" s="20"/>
      <c r="C30" s="36" t="s">
        <v>53</v>
      </c>
      <c r="D30" s="62"/>
      <c r="E30" s="62"/>
      <c r="F30" s="62">
        <v>0</v>
      </c>
      <c r="G30" s="62">
        <v>0</v>
      </c>
      <c r="H30" s="63">
        <v>0</v>
      </c>
      <c r="K30" s="12"/>
      <c r="L30" s="84"/>
    </row>
    <row r="31" spans="2:12" ht="15.6">
      <c r="B31" s="19">
        <v>13</v>
      </c>
      <c r="C31" s="29" t="s">
        <v>54</v>
      </c>
      <c r="D31" s="58">
        <v>12810592.2664</v>
      </c>
      <c r="E31" s="58">
        <v>13188954.61743</v>
      </c>
      <c r="F31" s="58">
        <v>16644392.658190001</v>
      </c>
      <c r="G31" s="58">
        <v>14917346.644649999</v>
      </c>
      <c r="H31" s="59">
        <v>15670619.46483</v>
      </c>
      <c r="J31" s="76"/>
      <c r="K31" s="12"/>
    </row>
    <row r="32" spans="2:12" ht="16.2" thickBot="1">
      <c r="B32" s="19">
        <v>14</v>
      </c>
      <c r="C32" s="29" t="s">
        <v>55</v>
      </c>
      <c r="D32" s="74">
        <v>0.18090000000000001</v>
      </c>
      <c r="E32" s="74">
        <v>0.1678</v>
      </c>
      <c r="F32" s="74">
        <v>0.13730000000000001</v>
      </c>
      <c r="G32" s="74">
        <v>0.15890000000000001</v>
      </c>
      <c r="H32" s="75">
        <v>0.15129999999999999</v>
      </c>
    </row>
    <row r="33" spans="2:8" ht="15" thickBot="1">
      <c r="B33" s="18"/>
      <c r="C33" s="36" t="s">
        <v>56</v>
      </c>
      <c r="D33" s="62"/>
      <c r="E33" s="62"/>
      <c r="F33" s="62">
        <v>0</v>
      </c>
      <c r="G33" s="62">
        <v>0</v>
      </c>
      <c r="H33" s="63">
        <v>0</v>
      </c>
    </row>
    <row r="34" spans="2:8" ht="15.6">
      <c r="B34" s="19">
        <v>15</v>
      </c>
      <c r="C34" s="29" t="s">
        <v>57</v>
      </c>
      <c r="D34" s="68">
        <v>0</v>
      </c>
      <c r="E34" s="68">
        <v>0</v>
      </c>
      <c r="F34" s="68">
        <v>0</v>
      </c>
      <c r="G34" s="68">
        <v>0</v>
      </c>
      <c r="H34" s="69">
        <v>0</v>
      </c>
    </row>
    <row r="35" spans="2:8" ht="15.6">
      <c r="B35" s="19">
        <v>16</v>
      </c>
      <c r="C35" s="29" t="s">
        <v>58</v>
      </c>
      <c r="D35" s="68">
        <v>0</v>
      </c>
      <c r="E35" s="68">
        <v>0</v>
      </c>
      <c r="F35" s="68">
        <v>0</v>
      </c>
      <c r="G35" s="68">
        <v>0</v>
      </c>
      <c r="H35" s="69">
        <v>0</v>
      </c>
    </row>
    <row r="36" spans="2:8" ht="16.2" thickBot="1">
      <c r="B36" s="19">
        <v>17</v>
      </c>
      <c r="C36" s="29" t="s">
        <v>59</v>
      </c>
      <c r="D36" s="68">
        <v>0</v>
      </c>
      <c r="E36" s="68">
        <v>0</v>
      </c>
      <c r="F36" s="68">
        <v>0</v>
      </c>
      <c r="G36" s="68">
        <v>0</v>
      </c>
      <c r="H36" s="69">
        <v>0</v>
      </c>
    </row>
    <row r="37" spans="2:8" ht="15" thickBot="1">
      <c r="B37" s="18"/>
      <c r="C37" s="36" t="s">
        <v>60</v>
      </c>
      <c r="D37" s="62"/>
      <c r="E37" s="62"/>
      <c r="F37" s="62">
        <v>0</v>
      </c>
      <c r="G37" s="62">
        <v>0</v>
      </c>
      <c r="H37" s="63">
        <v>0</v>
      </c>
    </row>
    <row r="38" spans="2:8" ht="15.6">
      <c r="B38" s="19">
        <v>18</v>
      </c>
      <c r="C38" s="29" t="s">
        <v>61</v>
      </c>
      <c r="D38" s="68">
        <v>0</v>
      </c>
      <c r="E38" s="68">
        <v>0</v>
      </c>
      <c r="F38" s="68">
        <v>0</v>
      </c>
      <c r="G38" s="68">
        <v>0</v>
      </c>
      <c r="H38" s="69">
        <v>0</v>
      </c>
    </row>
    <row r="39" spans="2:8" ht="15.6">
      <c r="B39" s="19">
        <v>19</v>
      </c>
      <c r="C39" s="29" t="s">
        <v>62</v>
      </c>
      <c r="D39" s="68">
        <v>0</v>
      </c>
      <c r="E39" s="68">
        <v>0</v>
      </c>
      <c r="F39" s="68">
        <v>0</v>
      </c>
      <c r="G39" s="68">
        <v>0</v>
      </c>
      <c r="H39" s="69">
        <v>0</v>
      </c>
    </row>
    <row r="40" spans="2:8" ht="16.2" thickBot="1">
      <c r="B40" s="11">
        <v>20</v>
      </c>
      <c r="C40" s="40" t="s">
        <v>63</v>
      </c>
      <c r="D40" s="70">
        <v>0</v>
      </c>
      <c r="E40" s="70">
        <v>0</v>
      </c>
      <c r="F40" s="70">
        <v>0</v>
      </c>
      <c r="G40" s="70">
        <v>0</v>
      </c>
      <c r="H40" s="71">
        <v>0</v>
      </c>
    </row>
    <row r="41" spans="2:8" ht="15" thickTop="1">
      <c r="D41" s="15"/>
    </row>
    <row r="42" spans="2:8">
      <c r="D42" s="14"/>
    </row>
    <row r="44" spans="2:8">
      <c r="C44" s="41"/>
    </row>
    <row r="45" spans="2:8">
      <c r="C45" s="41"/>
    </row>
  </sheetData>
  <phoneticPr fontId="12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5:S55"/>
  <sheetViews>
    <sheetView showGridLines="0" zoomScale="81" zoomScaleNormal="81" workbookViewId="0">
      <selection activeCell="D12" sqref="D12"/>
    </sheetView>
  </sheetViews>
  <sheetFormatPr defaultColWidth="8.5546875" defaultRowHeight="14.4"/>
  <cols>
    <col min="1" max="1" width="8.5546875" style="3"/>
    <col min="2" max="2" width="8.5546875" style="8"/>
    <col min="3" max="3" width="78" style="3" customWidth="1"/>
    <col min="4" max="4" width="17.5546875" style="3" customWidth="1"/>
    <col min="5" max="5" width="18.44140625" style="3" bestFit="1" customWidth="1"/>
    <col min="6" max="6" width="18.33203125" style="3" customWidth="1"/>
    <col min="7" max="7" width="12.88671875" style="3" bestFit="1" customWidth="1"/>
    <col min="8" max="9" width="9.44140625" style="3" bestFit="1" customWidth="1"/>
    <col min="10" max="16384" width="8.5546875" style="3"/>
  </cols>
  <sheetData>
    <row r="5" spans="2:9" ht="15" thickBot="1"/>
    <row r="6" spans="2:9" ht="16.2" thickTop="1">
      <c r="B6" s="22" t="s">
        <v>30</v>
      </c>
      <c r="C6" s="23"/>
      <c r="D6" s="23"/>
      <c r="E6" s="23"/>
      <c r="F6" s="23"/>
    </row>
    <row r="7" spans="2:9">
      <c r="B7" s="24"/>
      <c r="C7" s="25"/>
      <c r="D7" s="25"/>
      <c r="E7" s="25"/>
      <c r="F7" s="25"/>
    </row>
    <row r="8" spans="2:9" ht="26.4" customHeight="1">
      <c r="B8" s="25"/>
      <c r="C8" s="25"/>
      <c r="D8" s="4"/>
      <c r="E8" s="4"/>
      <c r="F8" s="4"/>
    </row>
    <row r="9" spans="2:9" ht="17.399999999999999" customHeight="1">
      <c r="B9" s="88"/>
      <c r="C9" s="88"/>
      <c r="D9" s="26" t="s">
        <v>0</v>
      </c>
      <c r="E9" s="9" t="s">
        <v>14</v>
      </c>
      <c r="F9" s="9" t="s">
        <v>15</v>
      </c>
    </row>
    <row r="10" spans="2:9" ht="7.5" customHeight="1">
      <c r="B10" s="9"/>
      <c r="C10" s="4"/>
      <c r="D10" s="86" t="s">
        <v>16</v>
      </c>
      <c r="E10" s="86"/>
      <c r="F10" s="86" t="s">
        <v>17</v>
      </c>
    </row>
    <row r="11" spans="2:9" ht="23.25" customHeight="1" thickBot="1">
      <c r="B11" s="9"/>
      <c r="C11" s="4"/>
      <c r="D11" s="87"/>
      <c r="E11" s="87"/>
      <c r="F11" s="87"/>
    </row>
    <row r="12" spans="2:9" ht="23.25" customHeight="1" thickTop="1" thickBot="1">
      <c r="B12" s="9"/>
      <c r="C12" s="27" t="s">
        <v>65</v>
      </c>
      <c r="D12" s="34" t="s">
        <v>80</v>
      </c>
      <c r="E12" s="34" t="s">
        <v>79</v>
      </c>
      <c r="F12" s="34" t="s">
        <v>80</v>
      </c>
      <c r="H12" s="73"/>
      <c r="I12" s="73"/>
    </row>
    <row r="13" spans="2:9" ht="23.25" customHeight="1" thickTop="1" thickBot="1">
      <c r="B13" s="11">
        <v>1</v>
      </c>
      <c r="C13" s="28" t="s">
        <v>18</v>
      </c>
      <c r="D13" s="57">
        <v>5386153.8048700001</v>
      </c>
      <c r="E13" s="57">
        <v>5996668.2313599996</v>
      </c>
      <c r="F13" s="78">
        <v>430892.30439</v>
      </c>
      <c r="G13" s="12"/>
    </row>
    <row r="14" spans="2:9" ht="31.8" thickTop="1">
      <c r="B14" s="11">
        <v>2</v>
      </c>
      <c r="C14" s="29" t="s">
        <v>72</v>
      </c>
      <c r="D14" s="56">
        <v>4292865.6523199994</v>
      </c>
      <c r="E14" s="56">
        <v>5184467.32754</v>
      </c>
      <c r="F14" s="79">
        <v>343429.25218999997</v>
      </c>
      <c r="G14" s="12"/>
    </row>
    <row r="15" spans="2:9" ht="23.25" customHeight="1">
      <c r="B15" s="11">
        <v>6</v>
      </c>
      <c r="C15" s="29" t="s">
        <v>19</v>
      </c>
      <c r="D15" s="56">
        <v>651392.25296999991</v>
      </c>
      <c r="E15" s="56">
        <v>397877.98356999992</v>
      </c>
      <c r="F15" s="80">
        <v>52111.380239999999</v>
      </c>
      <c r="G15" s="12"/>
    </row>
    <row r="16" spans="2:9" s="5" customFormat="1" ht="15.6">
      <c r="B16" s="11">
        <v>7</v>
      </c>
      <c r="C16" s="29" t="s">
        <v>75</v>
      </c>
      <c r="D16" s="56" t="s">
        <v>67</v>
      </c>
      <c r="E16" s="56" t="s">
        <v>67</v>
      </c>
      <c r="F16" s="80">
        <v>0</v>
      </c>
      <c r="G16" s="12"/>
    </row>
    <row r="17" spans="2:19" ht="23.25" customHeight="1">
      <c r="B17" s="11" t="s">
        <v>20</v>
      </c>
      <c r="C17" s="29" t="s">
        <v>21</v>
      </c>
      <c r="D17" s="56">
        <v>5386153.8048700001</v>
      </c>
      <c r="E17" s="56">
        <v>5996668.2313599996</v>
      </c>
      <c r="F17" s="80">
        <v>430892.30439</v>
      </c>
      <c r="G17" s="12"/>
    </row>
    <row r="18" spans="2:19" ht="23.25" customHeight="1">
      <c r="B18" s="11">
        <v>9</v>
      </c>
      <c r="C18" s="29" t="s">
        <v>73</v>
      </c>
      <c r="D18" s="56" t="s">
        <v>67</v>
      </c>
      <c r="E18" s="56" t="s">
        <v>67</v>
      </c>
      <c r="F18" s="80">
        <v>0</v>
      </c>
      <c r="G18" s="12"/>
    </row>
    <row r="19" spans="2:19" ht="23.25" customHeight="1">
      <c r="B19" s="11">
        <v>12</v>
      </c>
      <c r="C19" s="29" t="s">
        <v>22</v>
      </c>
      <c r="D19" s="56" t="s">
        <v>67</v>
      </c>
      <c r="E19" s="56" t="s">
        <v>67</v>
      </c>
      <c r="F19" s="80">
        <v>0</v>
      </c>
      <c r="G19" s="12"/>
    </row>
    <row r="20" spans="2:19" ht="34.5" customHeight="1">
      <c r="B20" s="11">
        <v>13</v>
      </c>
      <c r="C20" s="29" t="s">
        <v>23</v>
      </c>
      <c r="D20" s="56" t="s">
        <v>67</v>
      </c>
      <c r="E20" s="56" t="s">
        <v>67</v>
      </c>
      <c r="F20" s="80">
        <v>0</v>
      </c>
      <c r="G20" s="12"/>
    </row>
    <row r="21" spans="2:19" ht="23.25" customHeight="1">
      <c r="B21" s="11">
        <v>14</v>
      </c>
      <c r="C21" s="29" t="s">
        <v>24</v>
      </c>
      <c r="D21" s="56" t="s">
        <v>67</v>
      </c>
      <c r="E21" s="56" t="s">
        <v>67</v>
      </c>
      <c r="F21" s="80">
        <v>0</v>
      </c>
      <c r="G21" s="12"/>
    </row>
    <row r="22" spans="2:19" ht="44.25" customHeight="1">
      <c r="B22" s="11">
        <v>16</v>
      </c>
      <c r="C22" s="29" t="s">
        <v>74</v>
      </c>
      <c r="D22" s="56" t="s">
        <v>67</v>
      </c>
      <c r="E22" s="56" t="s">
        <v>67</v>
      </c>
      <c r="F22" s="80">
        <v>0</v>
      </c>
      <c r="G22" s="12"/>
    </row>
    <row r="23" spans="2:19" ht="23.25" customHeight="1" thickBot="1">
      <c r="B23" s="11">
        <v>25</v>
      </c>
      <c r="C23" s="29" t="s">
        <v>25</v>
      </c>
      <c r="D23" s="56">
        <v>441895.89957999997</v>
      </c>
      <c r="E23" s="56">
        <v>414322.92025000002</v>
      </c>
      <c r="F23" s="80">
        <v>35351.671969999996</v>
      </c>
      <c r="G23" s="77"/>
    </row>
    <row r="24" spans="2:19" ht="23.25" customHeight="1" thickTop="1" thickBot="1">
      <c r="B24" s="11">
        <v>20</v>
      </c>
      <c r="C24" s="28" t="s">
        <v>26</v>
      </c>
      <c r="D24" s="57">
        <v>970182.59409999999</v>
      </c>
      <c r="E24" s="57">
        <v>880165.73202</v>
      </c>
      <c r="F24" s="78">
        <v>77614.607530000008</v>
      </c>
      <c r="G24" s="77"/>
    </row>
    <row r="25" spans="2:19" ht="46.5" customHeight="1" thickTop="1">
      <c r="B25" s="11">
        <v>21</v>
      </c>
      <c r="C25" s="29" t="s">
        <v>27</v>
      </c>
      <c r="D25" s="56">
        <v>970182.59409999999</v>
      </c>
      <c r="E25" s="56">
        <v>880165.73202</v>
      </c>
      <c r="F25" s="81">
        <v>77614.607530000008</v>
      </c>
      <c r="G25" s="12"/>
    </row>
    <row r="26" spans="2:19" ht="34.5" customHeight="1" thickBot="1">
      <c r="B26" s="11">
        <v>22</v>
      </c>
      <c r="C26" s="29" t="s">
        <v>28</v>
      </c>
      <c r="D26" s="56" t="s">
        <v>67</v>
      </c>
      <c r="E26" s="56" t="s">
        <v>67</v>
      </c>
      <c r="F26" s="82">
        <v>0</v>
      </c>
      <c r="G26" s="12"/>
    </row>
    <row r="27" spans="2:19" ht="23.1" customHeight="1" thickTop="1" thickBot="1">
      <c r="B27" s="11">
        <v>24</v>
      </c>
      <c r="C27" s="28" t="s">
        <v>29</v>
      </c>
      <c r="D27" s="57">
        <v>1130289.9456800001</v>
      </c>
      <c r="E27" s="57">
        <v>1130289.9456800001</v>
      </c>
      <c r="F27" s="83">
        <v>90423.195650000009</v>
      </c>
      <c r="G27" s="77"/>
    </row>
    <row r="28" spans="2:19" ht="23.25" customHeight="1" thickTop="1" thickBot="1">
      <c r="B28" s="11">
        <v>29</v>
      </c>
      <c r="C28" s="30" t="s">
        <v>68</v>
      </c>
      <c r="D28" s="57">
        <v>8579914.497200001</v>
      </c>
      <c r="E28" s="57">
        <v>8819324.8128799982</v>
      </c>
      <c r="F28" s="83">
        <v>686393.15977999999</v>
      </c>
      <c r="G28" s="77"/>
    </row>
    <row r="29" spans="2:19" ht="23.25" customHeight="1" thickTop="1">
      <c r="B29" s="10"/>
      <c r="C29" s="4"/>
      <c r="D29" s="6"/>
      <c r="E29" s="6"/>
      <c r="F29" s="6"/>
    </row>
    <row r="30" spans="2:19" ht="23.25" customHeight="1">
      <c r="B30" s="10"/>
      <c r="C30" s="4"/>
      <c r="D30" s="6"/>
      <c r="E30" s="6"/>
      <c r="F30" s="6"/>
      <c r="S30" s="7"/>
    </row>
    <row r="31" spans="2:19" ht="23.25" customHeight="1">
      <c r="B31" s="10"/>
      <c r="C31" s="4"/>
      <c r="D31" s="6"/>
      <c r="E31" s="6"/>
      <c r="F31" s="6"/>
    </row>
    <row r="32" spans="2:19" ht="15" customHeight="1">
      <c r="B32" s="9"/>
      <c r="C32" s="4"/>
      <c r="D32" s="4"/>
      <c r="E32" s="4"/>
      <c r="F32" s="4"/>
    </row>
    <row r="33" spans="2:6" ht="30" customHeight="1">
      <c r="B33" s="9"/>
      <c r="C33" s="4"/>
      <c r="D33" s="4"/>
      <c r="E33" s="4"/>
      <c r="F33" s="4"/>
    </row>
    <row r="34" spans="2:6" ht="15.6">
      <c r="B34" s="9"/>
      <c r="C34" s="4"/>
      <c r="D34" s="4"/>
      <c r="E34" s="4"/>
      <c r="F34" s="4"/>
    </row>
    <row r="35" spans="2:6" ht="15.6">
      <c r="B35" s="9"/>
      <c r="C35" s="4"/>
      <c r="D35" s="4"/>
      <c r="E35" s="4"/>
      <c r="F35" s="4"/>
    </row>
    <row r="36" spans="2:6" ht="15.6">
      <c r="B36" s="9"/>
      <c r="C36" s="4"/>
      <c r="D36" s="4"/>
      <c r="E36" s="4"/>
      <c r="F36" s="4"/>
    </row>
    <row r="37" spans="2:6" ht="15.6">
      <c r="B37" s="9"/>
      <c r="C37" s="4"/>
      <c r="D37" s="4"/>
      <c r="E37" s="4"/>
      <c r="F37" s="4"/>
    </row>
    <row r="38" spans="2:6" ht="15.6">
      <c r="B38" s="9"/>
      <c r="C38" s="4"/>
      <c r="D38" s="4"/>
      <c r="E38" s="4"/>
      <c r="F38" s="4"/>
    </row>
    <row r="39" spans="2:6" ht="15.6">
      <c r="B39" s="9"/>
      <c r="C39" s="4"/>
      <c r="D39" s="4"/>
      <c r="E39" s="4"/>
      <c r="F39" s="4"/>
    </row>
    <row r="40" spans="2:6" ht="15.6">
      <c r="B40" s="9"/>
      <c r="C40" s="4"/>
      <c r="D40" s="4"/>
      <c r="E40" s="4"/>
      <c r="F40" s="4"/>
    </row>
    <row r="41" spans="2:6" ht="15.6">
      <c r="B41" s="9"/>
      <c r="C41" s="4"/>
      <c r="D41" s="4"/>
      <c r="E41" s="4"/>
      <c r="F41" s="4"/>
    </row>
    <row r="42" spans="2:6" ht="15.6">
      <c r="C42" s="4"/>
      <c r="D42" s="4"/>
      <c r="E42" s="4"/>
      <c r="F42" s="4"/>
    </row>
    <row r="43" spans="2:6" ht="15.6">
      <c r="C43" s="4"/>
      <c r="D43" s="4"/>
      <c r="E43" s="4"/>
      <c r="F43" s="4"/>
    </row>
    <row r="44" spans="2:6" ht="15.6">
      <c r="C44" s="4"/>
      <c r="D44" s="4"/>
      <c r="E44" s="4"/>
      <c r="F44" s="4"/>
    </row>
    <row r="45" spans="2:6" ht="15.6">
      <c r="C45" s="4"/>
      <c r="D45" s="4"/>
      <c r="E45" s="4"/>
      <c r="F45" s="4"/>
    </row>
    <row r="46" spans="2:6" ht="15.6">
      <c r="C46" s="4"/>
      <c r="D46" s="4"/>
      <c r="E46" s="4"/>
      <c r="F46" s="4"/>
    </row>
    <row r="47" spans="2:6" ht="15.6">
      <c r="C47" s="4"/>
      <c r="D47" s="4"/>
      <c r="E47" s="4"/>
      <c r="F47" s="4"/>
    </row>
    <row r="48" spans="2:6" ht="15.6">
      <c r="B48" s="9"/>
      <c r="C48" s="4"/>
      <c r="D48" s="4"/>
      <c r="E48" s="4"/>
      <c r="F48" s="4"/>
    </row>
    <row r="49" spans="2:6" ht="15.6">
      <c r="B49" s="9"/>
      <c r="C49" s="4"/>
      <c r="D49" s="4"/>
      <c r="E49" s="4"/>
      <c r="F49" s="4"/>
    </row>
    <row r="50" spans="2:6" ht="15.6">
      <c r="B50" s="9"/>
      <c r="C50" s="4"/>
      <c r="D50" s="4"/>
      <c r="E50" s="4"/>
      <c r="F50" s="4"/>
    </row>
    <row r="51" spans="2:6" ht="15.6">
      <c r="B51" s="9"/>
      <c r="C51" s="4"/>
      <c r="D51" s="4"/>
      <c r="E51" s="4"/>
      <c r="F51" s="4"/>
    </row>
    <row r="52" spans="2:6" ht="15.6">
      <c r="B52" s="9"/>
      <c r="C52" s="4"/>
      <c r="D52" s="4"/>
      <c r="E52" s="4"/>
      <c r="F52" s="4"/>
    </row>
    <row r="53" spans="2:6" ht="15.6">
      <c r="B53" s="9"/>
      <c r="C53" s="4"/>
      <c r="D53" s="4"/>
      <c r="E53" s="4"/>
      <c r="F53" s="4"/>
    </row>
    <row r="54" spans="2:6" ht="15.6">
      <c r="B54" s="9"/>
      <c r="C54" s="4"/>
      <c r="D54" s="4"/>
      <c r="E54" s="4"/>
      <c r="F54" s="4"/>
    </row>
    <row r="55" spans="2:6" ht="15.6">
      <c r="B55" s="9"/>
      <c r="C55" s="4"/>
      <c r="D55" s="4"/>
      <c r="E55" s="4"/>
      <c r="F55" s="4"/>
    </row>
  </sheetData>
  <mergeCells count="3">
    <mergeCell ref="D10:E11"/>
    <mergeCell ref="F10:F11"/>
    <mergeCell ref="B9:C9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5:F24"/>
  <sheetViews>
    <sheetView showGridLines="0" zoomScaleNormal="100" workbookViewId="0">
      <selection activeCell="C9" sqref="C9:D20"/>
    </sheetView>
  </sheetViews>
  <sheetFormatPr defaultColWidth="9.109375" defaultRowHeight="14.4"/>
  <cols>
    <col min="1" max="1" width="9.109375" style="25"/>
    <col min="2" max="2" width="48.88671875" style="25" bestFit="1" customWidth="1"/>
    <col min="3" max="3" width="28.5546875" style="25" customWidth="1"/>
    <col min="4" max="4" width="31.109375" style="25" customWidth="1"/>
    <col min="5" max="5" width="25.44140625" style="25" customWidth="1"/>
    <col min="6" max="6" width="11.44140625" style="25" bestFit="1" customWidth="1"/>
    <col min="7" max="16384" width="9.109375" style="25"/>
  </cols>
  <sheetData>
    <row r="5" spans="1:6" ht="15" thickBot="1">
      <c r="A5" s="42"/>
      <c r="B5" s="42"/>
      <c r="C5" s="42"/>
      <c r="D5" s="42"/>
    </row>
    <row r="6" spans="1:6" ht="15.6">
      <c r="A6" s="43" t="s">
        <v>12</v>
      </c>
      <c r="B6" s="44"/>
    </row>
    <row r="8" spans="1:6" ht="15" thickBot="1">
      <c r="C8" s="45" t="s">
        <v>66</v>
      </c>
    </row>
    <row r="9" spans="1:6" ht="16.5" customHeight="1" thickTop="1" thickBot="1">
      <c r="B9" s="46" t="s">
        <v>65</v>
      </c>
      <c r="C9" s="72" t="s">
        <v>80</v>
      </c>
      <c r="D9" s="72" t="s">
        <v>79</v>
      </c>
    </row>
    <row r="10" spans="1:6" ht="15.6" thickTop="1" thickBot="1">
      <c r="A10" s="1">
        <v>1</v>
      </c>
      <c r="B10" s="28" t="s">
        <v>13</v>
      </c>
      <c r="C10" s="47">
        <v>472663.02612999995</v>
      </c>
      <c r="D10" s="47">
        <v>396897.33687999996</v>
      </c>
      <c r="E10" s="76"/>
      <c r="F10" s="76"/>
    </row>
    <row r="11" spans="1:6">
      <c r="A11" s="2" t="s">
        <v>1</v>
      </c>
      <c r="B11" s="48" t="s">
        <v>2</v>
      </c>
      <c r="C11" s="49">
        <v>98867.561000000002</v>
      </c>
      <c r="D11" s="49">
        <v>51446.568749999999</v>
      </c>
      <c r="E11" s="76"/>
      <c r="F11" s="76"/>
    </row>
    <row r="12" spans="1:6">
      <c r="A12" s="2" t="s">
        <v>3</v>
      </c>
      <c r="B12" s="50" t="s">
        <v>4</v>
      </c>
      <c r="C12" s="49">
        <v>373795.46512999997</v>
      </c>
      <c r="D12" s="49">
        <v>345450.76812999998</v>
      </c>
      <c r="E12" s="76"/>
      <c r="F12" s="76"/>
    </row>
    <row r="13" spans="1:6">
      <c r="A13" s="2" t="s">
        <v>5</v>
      </c>
      <c r="B13" s="50" t="s">
        <v>6</v>
      </c>
      <c r="C13" s="49"/>
      <c r="D13" s="49"/>
      <c r="E13" s="76"/>
      <c r="F13" s="76"/>
    </row>
    <row r="14" spans="1:6">
      <c r="A14" s="2" t="s">
        <v>7</v>
      </c>
      <c r="B14" s="50" t="s">
        <v>8</v>
      </c>
      <c r="C14" s="49"/>
      <c r="D14" s="49"/>
      <c r="E14" s="76"/>
      <c r="F14" s="76"/>
    </row>
    <row r="15" spans="1:6">
      <c r="A15" s="1">
        <v>2</v>
      </c>
      <c r="B15" s="51" t="s">
        <v>9</v>
      </c>
      <c r="C15" s="49"/>
      <c r="D15" s="49"/>
      <c r="E15" s="76"/>
      <c r="F15" s="76"/>
    </row>
    <row r="16" spans="1:6">
      <c r="A16" s="1">
        <v>3</v>
      </c>
      <c r="B16" s="51" t="s">
        <v>10</v>
      </c>
      <c r="C16" s="49">
        <v>185802.37635000001</v>
      </c>
      <c r="D16" s="49">
        <v>176941.64627</v>
      </c>
      <c r="E16" s="76"/>
      <c r="F16" s="76"/>
    </row>
    <row r="17" spans="1:4">
      <c r="A17" s="1">
        <v>4</v>
      </c>
      <c r="B17" s="51" t="s">
        <v>11</v>
      </c>
      <c r="C17" s="49">
        <v>1046.9427499999999</v>
      </c>
      <c r="D17" s="49">
        <v>1209.0962500000001</v>
      </c>
    </row>
    <row r="18" spans="1:4">
      <c r="A18" s="1">
        <v>5</v>
      </c>
      <c r="B18" s="51" t="s">
        <v>76</v>
      </c>
      <c r="C18" s="49">
        <v>0</v>
      </c>
      <c r="D18" s="49">
        <v>0</v>
      </c>
    </row>
    <row r="19" spans="1:4">
      <c r="A19" s="1">
        <v>6</v>
      </c>
      <c r="B19" s="51" t="s">
        <v>77</v>
      </c>
      <c r="C19" s="49">
        <v>310670.24887000001</v>
      </c>
      <c r="D19" s="49">
        <v>305117.65262000001</v>
      </c>
    </row>
    <row r="20" spans="1:4" ht="16.8" thickBot="1">
      <c r="A20" s="1">
        <v>9</v>
      </c>
      <c r="B20" s="52" t="s">
        <v>78</v>
      </c>
      <c r="C20" s="53">
        <v>970182.59409999999</v>
      </c>
      <c r="D20" s="53">
        <v>880165.73202</v>
      </c>
    </row>
    <row r="21" spans="1:4">
      <c r="B21" s="85"/>
    </row>
    <row r="22" spans="1:4">
      <c r="C22" s="54"/>
      <c r="D22" s="55"/>
    </row>
    <row r="24" spans="1:4" ht="12" customHeight="1"/>
  </sheetData>
  <pageMargins left="0.70866141732283472" right="0.70866141732283472" top="0.74803149606299213" bottom="0.74803149606299213" header="0.31496062992125984" footer="0.31496062992125984"/>
  <pageSetup paperSize="9" scale="82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74CAA7-90BA-46BC-ACEA-201D8D11AF6F}">
  <dimension ref="A1:I45"/>
  <sheetViews>
    <sheetView showGridLines="0" zoomScaleNormal="100" workbookViewId="0">
      <selection activeCell="F19" sqref="F19"/>
    </sheetView>
  </sheetViews>
  <sheetFormatPr defaultColWidth="9.109375" defaultRowHeight="10.199999999999999"/>
  <cols>
    <col min="1" max="1" width="3.109375" style="92" customWidth="1"/>
    <col min="2" max="2" width="2.6640625" style="90" customWidth="1"/>
    <col min="3" max="3" width="44" style="91" customWidth="1"/>
    <col min="4" max="4" width="23.109375" style="91" customWidth="1"/>
    <col min="5" max="5" width="17.88671875" style="91" bestFit="1" customWidth="1"/>
    <col min="6" max="6" width="21.5546875" style="91" customWidth="1"/>
    <col min="7" max="7" width="17.88671875" style="91" bestFit="1" customWidth="1"/>
    <col min="8" max="8" width="6.88671875" style="91" customWidth="1"/>
    <col min="9" max="9" width="12" style="91" bestFit="1" customWidth="1"/>
    <col min="10" max="16384" width="9.109375" style="91"/>
  </cols>
  <sheetData>
    <row r="1" spans="1:9">
      <c r="A1" s="89"/>
    </row>
    <row r="2" spans="1:9">
      <c r="A2" s="89"/>
      <c r="B2" s="92"/>
      <c r="C2" s="93"/>
      <c r="D2" s="93"/>
      <c r="E2" s="93"/>
      <c r="F2" s="93"/>
      <c r="G2" s="93"/>
      <c r="H2" s="93"/>
    </row>
    <row r="3" spans="1:9" ht="11.25" customHeight="1">
      <c r="A3" s="89"/>
      <c r="B3" s="92"/>
      <c r="C3" s="93"/>
      <c r="D3" s="93"/>
      <c r="E3" s="93"/>
      <c r="F3" s="94"/>
      <c r="G3" s="94"/>
      <c r="H3" s="95"/>
    </row>
    <row r="4" spans="1:9" ht="3.9" customHeight="1" thickBot="1">
      <c r="A4" s="89"/>
      <c r="B4" s="92"/>
      <c r="C4" s="93"/>
      <c r="D4" s="93"/>
      <c r="E4" s="93"/>
      <c r="F4" s="93"/>
      <c r="G4" s="93"/>
      <c r="H4" s="93"/>
    </row>
    <row r="5" spans="1:9" ht="12" customHeight="1">
      <c r="A5" s="89"/>
      <c r="B5" s="96" t="s">
        <v>81</v>
      </c>
      <c r="C5" s="97"/>
      <c r="D5" s="97"/>
      <c r="E5" s="97"/>
      <c r="F5" s="97"/>
      <c r="G5" s="98"/>
      <c r="H5" s="99"/>
    </row>
    <row r="6" spans="1:9" ht="15.9" customHeight="1">
      <c r="A6" s="89"/>
      <c r="B6" s="100"/>
      <c r="C6" s="101"/>
      <c r="D6" s="101"/>
      <c r="E6" s="101"/>
      <c r="F6" s="101"/>
      <c r="G6" s="101"/>
      <c r="H6" s="101"/>
    </row>
    <row r="7" spans="1:9" s="106" customFormat="1">
      <c r="A7" s="102"/>
      <c r="B7" s="103"/>
      <c r="C7" s="101"/>
      <c r="D7" s="104" t="s">
        <v>0</v>
      </c>
      <c r="E7" s="104" t="s">
        <v>14</v>
      </c>
      <c r="F7" s="104" t="s">
        <v>15</v>
      </c>
      <c r="G7" s="105" t="s">
        <v>82</v>
      </c>
      <c r="H7" s="105"/>
    </row>
    <row r="8" spans="1:9" s="106" customFormat="1" ht="12.6" thickBot="1">
      <c r="A8" s="102"/>
      <c r="B8" s="103"/>
      <c r="C8" s="103"/>
      <c r="D8" s="107" t="s">
        <v>83</v>
      </c>
      <c r="E8" s="107"/>
      <c r="F8" s="107"/>
      <c r="G8" s="107"/>
      <c r="H8" s="108"/>
    </row>
    <row r="9" spans="1:9" ht="12.75" customHeight="1">
      <c r="A9" s="109"/>
      <c r="B9" s="110"/>
      <c r="C9" s="110"/>
      <c r="D9" s="111" t="s">
        <v>84</v>
      </c>
      <c r="E9" s="112"/>
      <c r="F9" s="113" t="s">
        <v>85</v>
      </c>
      <c r="G9" s="114" t="s">
        <v>86</v>
      </c>
      <c r="H9" s="115"/>
    </row>
    <row r="10" spans="1:9" ht="60" customHeight="1" thickBot="1">
      <c r="A10" s="109"/>
      <c r="B10" s="116" t="s">
        <v>87</v>
      </c>
      <c r="C10" s="116"/>
      <c r="D10" s="117" t="s">
        <v>88</v>
      </c>
      <c r="E10" s="118" t="s">
        <v>89</v>
      </c>
      <c r="F10" s="119"/>
      <c r="G10" s="120"/>
      <c r="H10" s="115"/>
    </row>
    <row r="11" spans="1:9" ht="13.8" customHeight="1">
      <c r="A11" s="121"/>
      <c r="B11" s="122">
        <v>1</v>
      </c>
      <c r="C11" s="123" t="s">
        <v>90</v>
      </c>
      <c r="D11" s="124">
        <v>45537.693289999996</v>
      </c>
      <c r="E11" s="125">
        <v>2327724.7972200005</v>
      </c>
      <c r="F11" s="126">
        <v>166291.15796000001</v>
      </c>
      <c r="G11" s="127">
        <f>SUM(D11:E11)-F11</f>
        <v>2206971.3325500004</v>
      </c>
      <c r="H11" s="128"/>
      <c r="I11" s="129"/>
    </row>
    <row r="12" spans="1:9" ht="13.8" customHeight="1">
      <c r="A12" s="121"/>
      <c r="B12" s="122">
        <v>2</v>
      </c>
      <c r="C12" s="123" t="s">
        <v>91</v>
      </c>
      <c r="D12" s="124">
        <f>(SUM(D13:D14))</f>
        <v>488983.04045999999</v>
      </c>
      <c r="E12" s="130">
        <f>(SUM(E13:E14))</f>
        <v>6747427.8078400008</v>
      </c>
      <c r="F12" s="126">
        <f>SUM(F13:F14)</f>
        <v>353516.80419</v>
      </c>
      <c r="G12" s="127">
        <f t="shared" ref="G12:G15" si="0">SUM(D12:E12)-F12</f>
        <v>6882894.0441100011</v>
      </c>
      <c r="H12" s="128"/>
      <c r="I12" s="129"/>
    </row>
    <row r="13" spans="1:9" ht="13.8" customHeight="1">
      <c r="A13" s="121"/>
      <c r="B13" s="131" t="s">
        <v>92</v>
      </c>
      <c r="C13" s="132" t="s">
        <v>93</v>
      </c>
      <c r="D13" s="133">
        <v>0</v>
      </c>
      <c r="E13" s="134">
        <v>4904076.3058700003</v>
      </c>
      <c r="F13" s="135">
        <v>1232.5787600000003</v>
      </c>
      <c r="G13" s="136">
        <f t="shared" si="0"/>
        <v>4902843.7271100003</v>
      </c>
      <c r="H13" s="137"/>
    </row>
    <row r="14" spans="1:9" ht="13.8" customHeight="1">
      <c r="A14" s="121"/>
      <c r="B14" s="138" t="s">
        <v>94</v>
      </c>
      <c r="C14" s="132" t="s">
        <v>95</v>
      </c>
      <c r="D14" s="133">
        <v>488983.04045999999</v>
      </c>
      <c r="E14" s="134">
        <v>1843351.5019700003</v>
      </c>
      <c r="F14" s="135">
        <v>352284.22542999999</v>
      </c>
      <c r="G14" s="136">
        <f t="shared" si="0"/>
        <v>1980050.3170000003</v>
      </c>
      <c r="H14" s="137"/>
    </row>
    <row r="15" spans="1:9" ht="13.8" customHeight="1" thickBot="1">
      <c r="A15" s="121"/>
      <c r="B15" s="139">
        <v>3</v>
      </c>
      <c r="C15" s="123" t="s">
        <v>96</v>
      </c>
      <c r="D15" s="124">
        <v>379846.54741</v>
      </c>
      <c r="E15" s="125">
        <v>1892511.4384300001</v>
      </c>
      <c r="F15" s="126">
        <v>386286.52412999998</v>
      </c>
      <c r="G15" s="127">
        <f t="shared" si="0"/>
        <v>1886071.4617100002</v>
      </c>
      <c r="H15" s="128"/>
    </row>
    <row r="16" spans="1:9" ht="13.8" customHeight="1" thickBot="1">
      <c r="A16" s="121"/>
      <c r="B16" s="140">
        <v>4</v>
      </c>
      <c r="C16" s="141" t="s">
        <v>97</v>
      </c>
      <c r="D16" s="142">
        <f>D11+D12+D15</f>
        <v>914367.28116000001</v>
      </c>
      <c r="E16" s="143">
        <f>E11+E12+E15</f>
        <v>10967664.043490002</v>
      </c>
      <c r="F16" s="142">
        <f>F11+F12+F15</f>
        <v>906094.48628000007</v>
      </c>
      <c r="G16" s="143">
        <f>G15+G11+G12</f>
        <v>10975936.838370003</v>
      </c>
      <c r="H16" s="128"/>
    </row>
    <row r="17" spans="1:8" ht="13.8" customHeight="1">
      <c r="A17" s="121"/>
      <c r="B17" s="144"/>
      <c r="C17" s="145"/>
      <c r="D17" s="146"/>
      <c r="E17" s="146"/>
      <c r="F17" s="146"/>
      <c r="G17" s="147"/>
      <c r="H17" s="148"/>
    </row>
    <row r="18" spans="1:8" ht="13.8" customHeight="1">
      <c r="A18" s="121"/>
      <c r="B18" s="144"/>
      <c r="C18" s="145"/>
      <c r="D18" s="146"/>
      <c r="E18" s="146"/>
      <c r="F18" s="146"/>
      <c r="G18" s="146"/>
      <c r="H18" s="148"/>
    </row>
    <row r="19" spans="1:8" ht="13.8" customHeight="1">
      <c r="A19" s="121"/>
      <c r="B19" s="144"/>
      <c r="C19" s="145"/>
      <c r="D19" s="146"/>
      <c r="E19" s="146"/>
      <c r="F19" s="146"/>
      <c r="G19" s="146"/>
      <c r="H19" s="148"/>
    </row>
    <row r="20" spans="1:8" ht="13.8" customHeight="1">
      <c r="A20" s="121"/>
      <c r="B20" s="144"/>
      <c r="C20" s="145"/>
      <c r="D20" s="146"/>
      <c r="E20" s="146"/>
      <c r="F20" s="146"/>
      <c r="G20" s="146"/>
      <c r="H20" s="148"/>
    </row>
    <row r="21" spans="1:8" ht="13.8" customHeight="1">
      <c r="A21" s="121"/>
      <c r="B21" s="144"/>
      <c r="C21" s="145"/>
      <c r="D21" s="146"/>
      <c r="E21" s="146"/>
      <c r="F21" s="146"/>
      <c r="G21" s="146"/>
      <c r="H21" s="148"/>
    </row>
    <row r="22" spans="1:8" ht="13.8" customHeight="1">
      <c r="A22" s="121"/>
      <c r="B22" s="144"/>
      <c r="C22" s="145"/>
      <c r="D22" s="146"/>
      <c r="E22" s="146"/>
      <c r="F22" s="146"/>
      <c r="G22" s="146"/>
      <c r="H22" s="148"/>
    </row>
    <row r="23" spans="1:8" ht="13.8" customHeight="1">
      <c r="A23" s="121"/>
      <c r="B23" s="144"/>
      <c r="C23" s="145"/>
      <c r="D23" s="146"/>
      <c r="E23" s="146"/>
      <c r="F23" s="146"/>
      <c r="G23" s="146"/>
      <c r="H23" s="148"/>
    </row>
    <row r="24" spans="1:8" ht="13.8" customHeight="1">
      <c r="A24" s="121"/>
      <c r="B24" s="144"/>
      <c r="C24" s="145"/>
      <c r="D24" s="146"/>
      <c r="E24" s="146"/>
      <c r="F24" s="146"/>
      <c r="G24" s="147"/>
      <c r="H24" s="148"/>
    </row>
    <row r="25" spans="1:8" ht="13.8" customHeight="1">
      <c r="A25" s="121"/>
      <c r="B25" s="144"/>
      <c r="C25" s="145"/>
      <c r="D25" s="146"/>
      <c r="E25" s="146"/>
      <c r="F25" s="146"/>
      <c r="G25" s="147"/>
      <c r="H25" s="148"/>
    </row>
    <row r="26" spans="1:8" ht="13.8" customHeight="1">
      <c r="A26" s="121"/>
      <c r="B26" s="144"/>
      <c r="C26" s="145"/>
      <c r="D26" s="146"/>
      <c r="E26" s="146"/>
      <c r="F26" s="146"/>
      <c r="G26" s="147"/>
      <c r="H26" s="148"/>
    </row>
    <row r="27" spans="1:8" ht="13.8" customHeight="1">
      <c r="A27" s="121"/>
      <c r="B27" s="144"/>
      <c r="C27" s="145"/>
      <c r="D27" s="146"/>
      <c r="E27" s="146"/>
      <c r="F27" s="146"/>
      <c r="G27" s="147"/>
      <c r="H27" s="148"/>
    </row>
    <row r="28" spans="1:8" ht="13.8" customHeight="1">
      <c r="A28" s="121"/>
      <c r="B28" s="144"/>
      <c r="C28" s="145"/>
      <c r="D28" s="146"/>
      <c r="E28" s="146"/>
      <c r="F28" s="146"/>
      <c r="G28" s="147"/>
      <c r="H28" s="148"/>
    </row>
    <row r="29" spans="1:8" ht="13.8" customHeight="1">
      <c r="A29" s="121"/>
      <c r="B29" s="144"/>
      <c r="C29" s="145"/>
      <c r="D29" s="146"/>
      <c r="E29" s="146"/>
      <c r="F29" s="146"/>
      <c r="G29" s="147"/>
      <c r="H29" s="148"/>
    </row>
    <row r="30" spans="1:8" ht="13.8" customHeight="1">
      <c r="A30" s="121"/>
      <c r="B30" s="144"/>
      <c r="C30" s="145"/>
      <c r="D30" s="146"/>
      <c r="E30" s="146"/>
      <c r="F30" s="146"/>
      <c r="G30" s="147"/>
      <c r="H30" s="148"/>
    </row>
    <row r="31" spans="1:8" ht="13.8" customHeight="1">
      <c r="A31" s="121"/>
      <c r="B31" s="144"/>
      <c r="C31" s="145"/>
      <c r="D31" s="146"/>
      <c r="E31" s="146"/>
      <c r="F31" s="146"/>
      <c r="G31" s="147"/>
      <c r="H31" s="148"/>
    </row>
    <row r="32" spans="1:8" ht="13.8" customHeight="1">
      <c r="A32" s="121"/>
      <c r="B32" s="144"/>
      <c r="C32" s="145"/>
      <c r="D32" s="146"/>
      <c r="E32" s="146"/>
      <c r="F32" s="146"/>
      <c r="G32" s="147"/>
      <c r="H32" s="148"/>
    </row>
    <row r="33" spans="1:8" ht="13.8" customHeight="1">
      <c r="A33" s="121"/>
      <c r="B33" s="144"/>
      <c r="C33" s="145"/>
      <c r="D33" s="146"/>
      <c r="E33" s="146"/>
      <c r="F33" s="146"/>
      <c r="G33" s="147"/>
      <c r="H33" s="148"/>
    </row>
    <row r="34" spans="1:8" ht="13.8" customHeight="1">
      <c r="A34" s="121"/>
      <c r="B34" s="144"/>
      <c r="C34" s="145"/>
      <c r="D34" s="146"/>
      <c r="E34" s="146"/>
      <c r="F34" s="146"/>
      <c r="G34" s="147"/>
      <c r="H34" s="148"/>
    </row>
    <row r="35" spans="1:8" ht="13.8" customHeight="1">
      <c r="A35" s="121"/>
      <c r="B35" s="144"/>
      <c r="C35" s="145"/>
      <c r="D35" s="146"/>
      <c r="E35" s="146"/>
      <c r="F35" s="146"/>
      <c r="G35" s="147"/>
      <c r="H35" s="148"/>
    </row>
    <row r="36" spans="1:8" ht="13.8" customHeight="1">
      <c r="A36" s="121"/>
      <c r="B36" s="144"/>
      <c r="C36" s="145"/>
      <c r="D36" s="146"/>
      <c r="E36" s="146"/>
      <c r="F36" s="146"/>
      <c r="G36" s="147"/>
      <c r="H36" s="148"/>
    </row>
    <row r="37" spans="1:8" ht="13.8" customHeight="1">
      <c r="A37" s="121"/>
      <c r="B37" s="144"/>
      <c r="C37" s="145"/>
      <c r="D37" s="146"/>
      <c r="E37" s="146"/>
      <c r="F37" s="146"/>
      <c r="G37" s="147"/>
      <c r="H37" s="148"/>
    </row>
    <row r="38" spans="1:8" ht="21.9" customHeight="1">
      <c r="A38" s="121"/>
      <c r="B38" s="149"/>
      <c r="C38" s="149"/>
      <c r="D38" s="149"/>
      <c r="E38" s="149"/>
      <c r="F38" s="149"/>
      <c r="G38" s="149"/>
      <c r="H38" s="150"/>
    </row>
    <row r="39" spans="1:8" ht="13.5" customHeight="1">
      <c r="A39" s="121"/>
      <c r="B39" s="144"/>
      <c r="C39" s="145"/>
      <c r="D39" s="151"/>
      <c r="E39" s="152"/>
      <c r="F39" s="152"/>
      <c r="G39" s="152"/>
      <c r="H39" s="146"/>
    </row>
    <row r="40" spans="1:8" ht="13.5" customHeight="1">
      <c r="A40" s="121"/>
      <c r="B40" s="153"/>
      <c r="C40" s="153"/>
      <c r="D40" s="153"/>
      <c r="E40" s="152"/>
      <c r="F40" s="152"/>
      <c r="G40" s="152"/>
      <c r="H40" s="153"/>
    </row>
    <row r="41" spans="1:8" ht="22.5" customHeight="1">
      <c r="A41" s="121"/>
      <c r="B41" s="144"/>
      <c r="C41" s="145"/>
      <c r="D41" s="146"/>
      <c r="E41" s="152"/>
      <c r="F41" s="152"/>
      <c r="G41" s="152"/>
      <c r="H41" s="146"/>
    </row>
    <row r="42" spans="1:8" ht="18.75" customHeight="1">
      <c r="A42" s="121"/>
      <c r="B42" s="154"/>
      <c r="C42" s="154"/>
      <c r="D42" s="154"/>
      <c r="E42" s="152"/>
      <c r="F42" s="152"/>
      <c r="G42" s="152"/>
      <c r="H42" s="154"/>
    </row>
    <row r="43" spans="1:8" ht="12" customHeight="1">
      <c r="A43" s="121"/>
      <c r="B43" s="144"/>
      <c r="C43" s="145"/>
      <c r="D43" s="146"/>
      <c r="E43" s="152"/>
      <c r="F43" s="152"/>
      <c r="G43" s="152"/>
      <c r="H43" s="146"/>
    </row>
    <row r="44" spans="1:8">
      <c r="E44" s="152"/>
      <c r="F44" s="152"/>
      <c r="G44" s="152"/>
    </row>
    <row r="45" spans="1:8">
      <c r="E45" s="151"/>
      <c r="F45" s="151"/>
      <c r="G45" s="151"/>
    </row>
  </sheetData>
  <mergeCells count="7">
    <mergeCell ref="B38:G38"/>
    <mergeCell ref="F3:G3"/>
    <mergeCell ref="D8:G8"/>
    <mergeCell ref="D9:E9"/>
    <mergeCell ref="F9:F10"/>
    <mergeCell ref="G9:G10"/>
    <mergeCell ref="B10:C10"/>
  </mergeCells>
  <conditionalFormatting sqref="C17:C37 C39 C41 C43">
    <cfRule type="cellIs" dxfId="3" priority="1" operator="equal">
      <formula>"ERRO"</formula>
    </cfRule>
    <cfRule type="containsErrors" dxfId="2" priority="2">
      <formula>ISERROR(C17)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5A9D41-BF39-45DD-880F-B48FADDEE0A9}">
  <dimension ref="A1:F23"/>
  <sheetViews>
    <sheetView showGridLines="0" zoomScaleNormal="100" workbookViewId="0">
      <selection activeCell="F19" sqref="F19"/>
    </sheetView>
  </sheetViews>
  <sheetFormatPr defaultColWidth="9.109375" defaultRowHeight="15" customHeight="1"/>
  <cols>
    <col min="1" max="1" width="3.109375" style="171" customWidth="1"/>
    <col min="2" max="2" width="2.6640625" style="100" customWidth="1"/>
    <col min="3" max="3" width="72.33203125" style="171" customWidth="1"/>
    <col min="4" max="4" width="15.6640625" style="171" customWidth="1"/>
    <col min="5" max="5" width="3.109375" style="171" customWidth="1"/>
    <col min="6" max="16384" width="9.109375" style="171"/>
  </cols>
  <sheetData>
    <row r="1" spans="1:6" s="101" customFormat="1" ht="10.199999999999999">
      <c r="A1" s="155"/>
    </row>
    <row r="2" spans="1:6" s="101" customFormat="1" ht="10.199999999999999">
      <c r="A2" s="156"/>
      <c r="B2" s="157"/>
      <c r="C2" s="158"/>
      <c r="D2" s="158"/>
    </row>
    <row r="3" spans="1:6" s="101" customFormat="1" ht="11.25" customHeight="1">
      <c r="A3" s="156"/>
      <c r="B3" s="157"/>
      <c r="C3" s="159"/>
      <c r="D3" s="159"/>
    </row>
    <row r="4" spans="1:6" s="101" customFormat="1" ht="3.9" customHeight="1" thickBot="1">
      <c r="A4" s="156"/>
      <c r="B4" s="157"/>
      <c r="C4" s="158"/>
      <c r="D4" s="158"/>
    </row>
    <row r="5" spans="1:6" s="101" customFormat="1" ht="12" customHeight="1">
      <c r="A5" s="160"/>
      <c r="B5" s="96" t="s">
        <v>98</v>
      </c>
      <c r="C5" s="161"/>
      <c r="D5" s="162"/>
      <c r="E5" s="163"/>
    </row>
    <row r="6" spans="1:6" s="101" customFormat="1" ht="15.9" customHeight="1" thickBot="1">
      <c r="A6" s="160"/>
      <c r="B6" s="164"/>
      <c r="C6" s="163"/>
      <c r="D6" s="163"/>
      <c r="E6" s="163"/>
    </row>
    <row r="7" spans="1:6" s="101" customFormat="1" ht="12">
      <c r="A7" s="160"/>
      <c r="B7" s="165"/>
      <c r="C7" s="166"/>
      <c r="D7" s="167" t="s">
        <v>80</v>
      </c>
      <c r="E7" s="163"/>
    </row>
    <row r="8" spans="1:6" ht="30" customHeight="1" thickBot="1">
      <c r="A8" s="168"/>
      <c r="B8" s="169" t="s">
        <v>99</v>
      </c>
      <c r="C8" s="169"/>
      <c r="D8" s="170" t="s">
        <v>100</v>
      </c>
      <c r="E8" s="139"/>
    </row>
    <row r="9" spans="1:6" s="178" customFormat="1" ht="13.5" customHeight="1">
      <c r="A9" s="172"/>
      <c r="B9" s="173">
        <v>1</v>
      </c>
      <c r="C9" s="174" t="s">
        <v>101</v>
      </c>
      <c r="D9" s="175">
        <v>0</v>
      </c>
      <c r="E9" s="176"/>
      <c r="F9" s="177"/>
    </row>
    <row r="10" spans="1:6" ht="13.5" customHeight="1">
      <c r="A10" s="172"/>
      <c r="B10" s="131">
        <v>2</v>
      </c>
      <c r="C10" s="179" t="s">
        <v>102</v>
      </c>
      <c r="D10" s="180">
        <v>914367.28116000001</v>
      </c>
      <c r="E10" s="181"/>
      <c r="F10" s="177"/>
    </row>
    <row r="11" spans="1:6" ht="13.5" customHeight="1">
      <c r="A11" s="172"/>
      <c r="B11" s="131">
        <v>3</v>
      </c>
      <c r="C11" s="179" t="s">
        <v>103</v>
      </c>
      <c r="D11" s="180">
        <v>0</v>
      </c>
      <c r="E11" s="181"/>
      <c r="F11" s="177"/>
    </row>
    <row r="12" spans="1:6" ht="13.5" customHeight="1">
      <c r="A12" s="172"/>
      <c r="B12" s="131">
        <v>4</v>
      </c>
      <c r="C12" s="179" t="s">
        <v>104</v>
      </c>
      <c r="D12" s="180">
        <v>0</v>
      </c>
      <c r="E12" s="181"/>
      <c r="F12" s="177"/>
    </row>
    <row r="13" spans="1:6" ht="13.5" customHeight="1" thickBot="1">
      <c r="A13" s="172"/>
      <c r="B13" s="131">
        <v>5</v>
      </c>
      <c r="C13" s="179" t="s">
        <v>105</v>
      </c>
      <c r="D13" s="182">
        <v>0</v>
      </c>
      <c r="E13" s="181"/>
      <c r="F13" s="177"/>
    </row>
    <row r="14" spans="1:6" s="185" customFormat="1" ht="13.5" customHeight="1" thickBot="1">
      <c r="A14" s="183"/>
      <c r="B14" s="140">
        <v>6</v>
      </c>
      <c r="C14" s="141" t="s">
        <v>106</v>
      </c>
      <c r="D14" s="184">
        <f>SUM(D9:D13)</f>
        <v>914367.28116000001</v>
      </c>
      <c r="E14" s="176"/>
      <c r="F14" s="177"/>
    </row>
    <row r="15" spans="1:6" s="185" customFormat="1" ht="13.5" customHeight="1">
      <c r="A15" s="183"/>
      <c r="B15" s="186"/>
      <c r="C15" s="187"/>
      <c r="D15" s="176"/>
      <c r="E15" s="176"/>
    </row>
    <row r="16" spans="1:6" s="185" customFormat="1" ht="13.5" customHeight="1"/>
    <row r="17" spans="1:6" s="185" customFormat="1" ht="5.0999999999999996" customHeight="1"/>
    <row r="18" spans="1:6" s="185" customFormat="1" ht="31.5" customHeight="1"/>
    <row r="19" spans="1:6" s="185" customFormat="1" ht="10.199999999999999"/>
    <row r="20" spans="1:6" ht="10.199999999999999">
      <c r="A20" s="185"/>
      <c r="B20" s="185"/>
      <c r="C20" s="185"/>
      <c r="D20" s="185"/>
      <c r="E20" s="185"/>
      <c r="F20" s="185"/>
    </row>
    <row r="21" spans="1:6" ht="10.199999999999999"/>
    <row r="22" spans="1:6" ht="10.199999999999999"/>
    <row r="23" spans="1:6" ht="10.199999999999999"/>
  </sheetData>
  <mergeCells count="2">
    <mergeCell ref="C3:D3"/>
    <mergeCell ref="B8:C8"/>
  </mergeCells>
  <conditionalFormatting sqref="C15">
    <cfRule type="cellIs" dxfId="1" priority="1" operator="equal">
      <formula>"ERRO"</formula>
    </cfRule>
    <cfRule type="containsErrors" dxfId="0" priority="2">
      <formula>ISERROR(C15)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1</vt:i4>
      </vt:variant>
    </vt:vector>
  </HeadingPairs>
  <TitlesOfParts>
    <vt:vector size="6" baseType="lpstr">
      <vt:lpstr>KM1</vt:lpstr>
      <vt:lpstr>OV1</vt:lpstr>
      <vt:lpstr>MR1</vt:lpstr>
      <vt:lpstr>CR1</vt:lpstr>
      <vt:lpstr>CR2</vt:lpstr>
      <vt:lpstr>'OV1'!Area_de_impressao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Leticia Nawa</dc:creator>
  <cp:lastModifiedBy>Leticia Souza</cp:lastModifiedBy>
  <dcterms:created xsi:type="dcterms:W3CDTF">2020-06-19T12:44:01Z</dcterms:created>
  <dcterms:modified xsi:type="dcterms:W3CDTF">2025-08-27T23:23:09Z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3" name="_NewReviewCycle">
    <vt:lpwstr/>
  </property>
  <property fmtid="{D5CDD505-2E9C-101B-9397-08002B2CF9AE}" pid="9" name="SV_QUERY_LIST_4F35BF76-6C0D-4D9B-82B2-816C12CF3733">
    <vt:lpwstr>empty_477D106A-C0D6-4607-AEBD-E2C9D60EA279</vt:lpwstr>
  </property>
  <property fmtid="{D5CDD505-2E9C-101B-9397-08002B2CF9AE}" pid="10" name="SV_HIDDEN_GRID_QUERY_LIST_4F35BF76-6C0D-4D9B-82B2-816C12CF3733">
    <vt:lpwstr>empty_477D106A-C0D6-4607-AEBD-E2C9D60EA279</vt:lpwstr>
  </property>
</Properties>
</file>